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iterateDelta="1E-4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7" i="3" s="1"/>
  <c r="L17" i="3"/>
  <c r="L16" i="3"/>
  <c r="L15" i="3"/>
  <c r="L14" i="3"/>
  <c r="L13" i="3"/>
  <c r="I13" i="3"/>
  <c r="L12" i="3"/>
  <c r="L11" i="3"/>
  <c r="I11" i="3"/>
  <c r="L10" i="3"/>
  <c r="L9" i="3"/>
  <c r="I9" i="3"/>
  <c r="L8" i="3"/>
  <c r="K8" i="3" l="1"/>
  <c r="K12" i="3"/>
  <c r="K11" i="3"/>
  <c r="K9" i="3"/>
  <c r="K14" i="3"/>
  <c r="K16" i="3"/>
  <c r="K10" i="3"/>
  <c r="K13" i="3"/>
  <c r="K15" i="3"/>
  <c r="I8" i="3"/>
  <c r="I12" i="3"/>
  <c r="L22" i="3"/>
  <c r="L23" i="3" s="1"/>
  <c r="I10" i="3"/>
  <c r="I14" i="3"/>
  <c r="L19" i="3"/>
  <c r="M9" i="3" s="1"/>
  <c r="I15" i="3"/>
  <c r="I16" i="3"/>
  <c r="P22" i="3"/>
  <c r="N22" i="3"/>
  <c r="P19" i="3"/>
  <c r="Q17" i="3"/>
  <c r="N19" i="3"/>
  <c r="O17" i="3"/>
  <c r="R17" i="3"/>
  <c r="R16" i="3"/>
  <c r="R15" i="3"/>
  <c r="R14" i="3"/>
  <c r="R13" i="3"/>
  <c r="R12" i="3"/>
  <c r="R11" i="3"/>
  <c r="R10" i="3"/>
  <c r="R9" i="3"/>
  <c r="R8" i="3"/>
  <c r="Q8" i="3"/>
  <c r="Q10" i="3"/>
  <c r="Q12" i="3"/>
  <c r="Q14" i="3"/>
  <c r="Q16" i="3"/>
  <c r="Q9" i="3"/>
  <c r="Q11" i="3"/>
  <c r="Q13" i="3"/>
  <c r="Q15" i="3"/>
  <c r="R22" i="3"/>
  <c r="R23" i="3"/>
  <c r="O9" i="3"/>
  <c r="O11" i="3"/>
  <c r="R19" i="3"/>
  <c r="S13" i="3"/>
  <c r="O8" i="3"/>
  <c r="O10" i="3"/>
  <c r="O12" i="3"/>
  <c r="O13" i="3"/>
  <c r="O14" i="3"/>
  <c r="O15" i="3"/>
  <c r="O16" i="3"/>
  <c r="V22" i="3"/>
  <c r="T22" i="3"/>
  <c r="V19" i="3"/>
  <c r="W17" i="3"/>
  <c r="T19" i="3"/>
  <c r="U15" i="3"/>
  <c r="X17" i="3"/>
  <c r="X16" i="3"/>
  <c r="X15" i="3"/>
  <c r="X14" i="3"/>
  <c r="X13" i="3"/>
  <c r="X12" i="3"/>
  <c r="X11" i="3"/>
  <c r="X10" i="3"/>
  <c r="U10" i="3"/>
  <c r="X9" i="3"/>
  <c r="X8" i="3"/>
  <c r="U8" i="3"/>
  <c r="S8" i="3"/>
  <c r="S16" i="3"/>
  <c r="S9" i="3"/>
  <c r="S17" i="3"/>
  <c r="S10" i="3"/>
  <c r="S11" i="3"/>
  <c r="S14" i="3"/>
  <c r="S15" i="3"/>
  <c r="S12" i="3"/>
  <c r="U14" i="3"/>
  <c r="U16" i="3"/>
  <c r="W9" i="3"/>
  <c r="W14" i="3"/>
  <c r="W8" i="3"/>
  <c r="W15" i="3"/>
  <c r="W11" i="3"/>
  <c r="W13" i="3"/>
  <c r="W16" i="3"/>
  <c r="W10" i="3"/>
  <c r="W12" i="3"/>
  <c r="X19" i="3"/>
  <c r="Y11" i="3"/>
  <c r="U12" i="3"/>
  <c r="U9" i="3"/>
  <c r="U13" i="3"/>
  <c r="U17" i="3"/>
  <c r="U11" i="3"/>
  <c r="X22" i="3"/>
  <c r="X23" i="3"/>
  <c r="AB22" i="3"/>
  <c r="Z22" i="3"/>
  <c r="AB19" i="3"/>
  <c r="AC16" i="3"/>
  <c r="Z19" i="3"/>
  <c r="AA17" i="3"/>
  <c r="AD17" i="3"/>
  <c r="AD16" i="3"/>
  <c r="AD15" i="3"/>
  <c r="AD14" i="3"/>
  <c r="AD13" i="3"/>
  <c r="AD12" i="3"/>
  <c r="AC12" i="3"/>
  <c r="AD11" i="3"/>
  <c r="AD10" i="3"/>
  <c r="AD9" i="3"/>
  <c r="AD8" i="3"/>
  <c r="Y10" i="3"/>
  <c r="Y13" i="3"/>
  <c r="Y14" i="3"/>
  <c r="Y8" i="3"/>
  <c r="Y16" i="3"/>
  <c r="Y15" i="3"/>
  <c r="Y9" i="3"/>
  <c r="Y17" i="3"/>
  <c r="Y12" i="3"/>
  <c r="AC9" i="3"/>
  <c r="AC8" i="3"/>
  <c r="AC10" i="3"/>
  <c r="AC11" i="3"/>
  <c r="AA8" i="3"/>
  <c r="AA12" i="3"/>
  <c r="AA10" i="3"/>
  <c r="AA11" i="3"/>
  <c r="AA14" i="3"/>
  <c r="AA16" i="3"/>
  <c r="AD22" i="3"/>
  <c r="AD23" i="3"/>
  <c r="AA9" i="3"/>
  <c r="AA13" i="3"/>
  <c r="AA15" i="3"/>
  <c r="AC14" i="3"/>
  <c r="AC15" i="3"/>
  <c r="AC17" i="3"/>
  <c r="AD19" i="3"/>
  <c r="AE9" i="3"/>
  <c r="AC13" i="3"/>
  <c r="L8" i="2"/>
  <c r="M8" i="2"/>
  <c r="L9" i="2"/>
  <c r="L10" i="2"/>
  <c r="M10" i="2"/>
  <c r="L11" i="2"/>
  <c r="L12" i="2"/>
  <c r="M12" i="2"/>
  <c r="L13" i="2"/>
  <c r="L14" i="2"/>
  <c r="M14" i="2"/>
  <c r="L15" i="2"/>
  <c r="L16" i="2"/>
  <c r="M16" i="2"/>
  <c r="L17" i="2"/>
  <c r="L19" i="2"/>
  <c r="L22" i="2"/>
  <c r="L23" i="2"/>
  <c r="L21" i="2"/>
  <c r="J19" i="2"/>
  <c r="J22" i="2"/>
  <c r="H19" i="2"/>
  <c r="H22" i="2"/>
  <c r="M9" i="2"/>
  <c r="M11" i="2"/>
  <c r="M13" i="2"/>
  <c r="M15" i="2"/>
  <c r="M17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9" i="2"/>
  <c r="I10" i="2"/>
  <c r="I11" i="2"/>
  <c r="I12" i="2"/>
  <c r="I13" i="2"/>
  <c r="I14" i="2"/>
  <c r="I15" i="2"/>
  <c r="I16" i="2"/>
  <c r="I17" i="2"/>
  <c r="AJ8" i="3"/>
  <c r="AJ9" i="3"/>
  <c r="AJ19" i="3"/>
  <c r="AJ10" i="3"/>
  <c r="AJ11" i="3"/>
  <c r="AJ12" i="3"/>
  <c r="AJ13" i="3"/>
  <c r="AJ14" i="3"/>
  <c r="AJ15" i="3"/>
  <c r="AJ16" i="3"/>
  <c r="AJ17" i="3"/>
  <c r="AH22" i="3"/>
  <c r="AF22" i="3"/>
  <c r="AH19" i="3"/>
  <c r="AI17" i="3"/>
  <c r="AF19" i="3"/>
  <c r="AG15" i="3"/>
  <c r="AG16" i="3"/>
  <c r="AI14" i="3"/>
  <c r="AG14" i="3"/>
  <c r="AI12" i="3"/>
  <c r="AG12" i="3"/>
  <c r="AI10" i="3"/>
  <c r="AG10" i="3"/>
  <c r="AI8" i="3"/>
  <c r="AG8" i="3"/>
  <c r="AP8" i="3"/>
  <c r="AP9" i="3"/>
  <c r="AP10" i="3"/>
  <c r="AP11" i="3"/>
  <c r="AP12" i="3"/>
  <c r="AP13" i="3"/>
  <c r="AP14" i="3"/>
  <c r="AP15" i="3"/>
  <c r="AP16" i="3"/>
  <c r="AP17" i="3"/>
  <c r="AN22" i="3"/>
  <c r="AL22" i="3"/>
  <c r="AN19" i="3"/>
  <c r="AO8" i="3"/>
  <c r="AL19" i="3"/>
  <c r="AM16" i="3"/>
  <c r="AV8" i="3"/>
  <c r="AV9" i="3"/>
  <c r="AV10" i="3"/>
  <c r="AV11" i="3"/>
  <c r="AV12" i="3"/>
  <c r="AV13" i="3"/>
  <c r="AV14" i="3"/>
  <c r="AV15" i="3"/>
  <c r="AV16" i="3"/>
  <c r="AV17" i="3"/>
  <c r="AR19" i="3"/>
  <c r="AS17" i="3"/>
  <c r="AT19" i="3"/>
  <c r="AU8" i="3"/>
  <c r="AR22" i="3"/>
  <c r="AT22" i="3"/>
  <c r="AO10" i="3"/>
  <c r="AO14" i="3"/>
  <c r="AO11" i="3"/>
  <c r="AM15" i="3"/>
  <c r="AM14" i="3"/>
  <c r="AS13" i="3"/>
  <c r="AU10" i="3"/>
  <c r="BB11" i="3"/>
  <c r="BB12" i="3"/>
  <c r="BB13" i="3"/>
  <c r="BB14" i="3"/>
  <c r="BB15" i="3"/>
  <c r="BB16" i="3"/>
  <c r="BB17" i="3"/>
  <c r="BB8" i="3"/>
  <c r="BB9" i="3"/>
  <c r="BB10" i="3"/>
  <c r="AZ22" i="3"/>
  <c r="AX22" i="3"/>
  <c r="AZ19" i="3"/>
  <c r="BA16" i="3"/>
  <c r="AX19" i="3"/>
  <c r="AY15" i="3"/>
  <c r="R11" i="2"/>
  <c r="S11" i="2"/>
  <c r="R14" i="2"/>
  <c r="R15" i="2"/>
  <c r="S15" i="2"/>
  <c r="R16" i="2"/>
  <c r="R17" i="2"/>
  <c r="S17" i="2"/>
  <c r="R12" i="2"/>
  <c r="R13" i="2"/>
  <c r="S13" i="2"/>
  <c r="R8" i="2"/>
  <c r="R9" i="2"/>
  <c r="S9" i="2"/>
  <c r="S19" i="2"/>
  <c r="R10" i="2"/>
  <c r="R19" i="2"/>
  <c r="R22" i="2"/>
  <c r="R23" i="2"/>
  <c r="R21" i="2"/>
  <c r="P19" i="2"/>
  <c r="Q8" i="2"/>
  <c r="N19" i="2"/>
  <c r="N22" i="2"/>
  <c r="S8" i="2"/>
  <c r="S10" i="2"/>
  <c r="S12" i="2"/>
  <c r="S14" i="2"/>
  <c r="S16" i="2"/>
  <c r="Q9" i="2"/>
  <c r="Q11" i="2"/>
  <c r="Q13" i="2"/>
  <c r="Q15" i="2"/>
  <c r="Q17" i="2"/>
  <c r="O8" i="2"/>
  <c r="O10" i="2"/>
  <c r="O12" i="2"/>
  <c r="O14" i="2"/>
  <c r="O16" i="2"/>
  <c r="BH8" i="3"/>
  <c r="BH9" i="3"/>
  <c r="BH10" i="3"/>
  <c r="BH11" i="3"/>
  <c r="BH12" i="3"/>
  <c r="BH13" i="3"/>
  <c r="BH14" i="3"/>
  <c r="BH15" i="3"/>
  <c r="BH16" i="3"/>
  <c r="BH17" i="3"/>
  <c r="BF22" i="3"/>
  <c r="BD22" i="3"/>
  <c r="BF19" i="3"/>
  <c r="BG17" i="3"/>
  <c r="BD19" i="3"/>
  <c r="BE17" i="3"/>
  <c r="BE8" i="3"/>
  <c r="BN13" i="3"/>
  <c r="BN14" i="3"/>
  <c r="BN15" i="3"/>
  <c r="BN16" i="3"/>
  <c r="BN17" i="3"/>
  <c r="BN11" i="3"/>
  <c r="BN8" i="3"/>
  <c r="BN9" i="3"/>
  <c r="BN10" i="3"/>
  <c r="BN12" i="3"/>
  <c r="BL22" i="3"/>
  <c r="BJ22" i="3"/>
  <c r="BL19" i="3"/>
  <c r="BM15" i="3"/>
  <c r="BJ19" i="3"/>
  <c r="BK16" i="3"/>
  <c r="BM16" i="3"/>
  <c r="BT9" i="3"/>
  <c r="BT11" i="3"/>
  <c r="BT13" i="3"/>
  <c r="BT14" i="3"/>
  <c r="BT15" i="3"/>
  <c r="BT16" i="3"/>
  <c r="BT17" i="3"/>
  <c r="BT12" i="3"/>
  <c r="BZ8" i="3"/>
  <c r="BZ22" i="3"/>
  <c r="BZ23" i="3"/>
  <c r="BZ9" i="3"/>
  <c r="BZ10" i="3"/>
  <c r="BZ11" i="3"/>
  <c r="BZ12" i="3"/>
  <c r="BZ13" i="3"/>
  <c r="BZ14" i="3"/>
  <c r="BZ15" i="3"/>
  <c r="BZ16" i="3"/>
  <c r="BZ17" i="3"/>
  <c r="BX22" i="3"/>
  <c r="BV22" i="3"/>
  <c r="BX19" i="3"/>
  <c r="BY15" i="3"/>
  <c r="BV19" i="3"/>
  <c r="BW17" i="3"/>
  <c r="BY8" i="3"/>
  <c r="BP22" i="3"/>
  <c r="CD22" i="3"/>
  <c r="CB22" i="3"/>
  <c r="CD19" i="3"/>
  <c r="CE10" i="3"/>
  <c r="CB19" i="3"/>
  <c r="CC14" i="3"/>
  <c r="CF17" i="3"/>
  <c r="CF16" i="3"/>
  <c r="CF15" i="3"/>
  <c r="CF14" i="3"/>
  <c r="CF13" i="3"/>
  <c r="CF12" i="3"/>
  <c r="CC12" i="3"/>
  <c r="CF11" i="3"/>
  <c r="CF10" i="3"/>
  <c r="CF9" i="3"/>
  <c r="CF8" i="3"/>
  <c r="CF22" i="3"/>
  <c r="CF23" i="3"/>
  <c r="CC9" i="3"/>
  <c r="CC8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X19" i="2"/>
  <c r="AD21" i="2"/>
  <c r="AB19" i="2"/>
  <c r="AC10" i="2"/>
  <c r="Z19" i="2"/>
  <c r="Z22" i="2"/>
  <c r="AD17" i="2"/>
  <c r="AD16" i="2"/>
  <c r="AD15" i="2"/>
  <c r="AD14" i="2"/>
  <c r="AD13" i="2"/>
  <c r="AD12" i="2"/>
  <c r="AD11" i="2"/>
  <c r="AE11" i="2"/>
  <c r="AD10" i="2"/>
  <c r="AD9" i="2"/>
  <c r="AE9" i="2"/>
  <c r="AD8" i="2"/>
  <c r="CJ22" i="3"/>
  <c r="CH22" i="3"/>
  <c r="CJ19" i="3"/>
  <c r="CK10" i="3"/>
  <c r="CH19" i="3"/>
  <c r="CI14" i="3"/>
  <c r="CL17" i="3"/>
  <c r="CL16" i="3"/>
  <c r="CI16" i="3"/>
  <c r="CL15" i="3"/>
  <c r="CI15" i="3"/>
  <c r="CL14" i="3"/>
  <c r="CK14" i="3"/>
  <c r="CL13" i="3"/>
  <c r="CL8" i="3"/>
  <c r="CL9" i="3"/>
  <c r="CL10" i="3"/>
  <c r="CL11" i="3"/>
  <c r="CL12" i="3"/>
  <c r="CI13" i="3"/>
  <c r="CI11" i="3"/>
  <c r="CI10" i="3"/>
  <c r="CI8" i="3"/>
  <c r="AA8" i="2"/>
  <c r="AA14" i="2"/>
  <c r="AD19" i="2"/>
  <c r="AE10" i="2"/>
  <c r="AA11" i="2"/>
  <c r="AA15" i="2"/>
  <c r="U10" i="2"/>
  <c r="U14" i="2"/>
  <c r="U12" i="2"/>
  <c r="U8" i="2"/>
  <c r="U19" i="2"/>
  <c r="U16" i="2"/>
  <c r="U13" i="2"/>
  <c r="U9" i="2"/>
  <c r="U11" i="2"/>
  <c r="U15" i="2"/>
  <c r="U17" i="2"/>
  <c r="V22" i="2"/>
  <c r="W8" i="2"/>
  <c r="W19" i="2"/>
  <c r="W9" i="2"/>
  <c r="W10" i="2"/>
  <c r="W11" i="2"/>
  <c r="W12" i="2"/>
  <c r="W13" i="2"/>
  <c r="W14" i="2"/>
  <c r="W15" i="2"/>
  <c r="W16" i="2"/>
  <c r="AB22" i="2"/>
  <c r="AC9" i="2"/>
  <c r="AC11" i="2"/>
  <c r="AC13" i="2"/>
  <c r="AC15" i="2"/>
  <c r="BR22" i="3"/>
  <c r="BR19" i="3"/>
  <c r="BS13" i="3"/>
  <c r="BP19" i="3"/>
  <c r="BQ17" i="3"/>
  <c r="BT10" i="3"/>
  <c r="BT8" i="3"/>
  <c r="CV22" i="3"/>
  <c r="CT22" i="3"/>
  <c r="CV19" i="3"/>
  <c r="CW11" i="3"/>
  <c r="CT19" i="3"/>
  <c r="CU15" i="3"/>
  <c r="CX17" i="3"/>
  <c r="CX16" i="3"/>
  <c r="CW16" i="3"/>
  <c r="CX15" i="3"/>
  <c r="CX14" i="3"/>
  <c r="CX13" i="3"/>
  <c r="CX12" i="3"/>
  <c r="CX11" i="3"/>
  <c r="CX10" i="3"/>
  <c r="CY10" i="3"/>
  <c r="CX9" i="3"/>
  <c r="CX8" i="3"/>
  <c r="DB22" i="3"/>
  <c r="CZ22" i="3"/>
  <c r="DB19" i="3"/>
  <c r="DC16" i="3"/>
  <c r="CZ19" i="3"/>
  <c r="DA10" i="3"/>
  <c r="DD17" i="3"/>
  <c r="DD16" i="3"/>
  <c r="DD15" i="3"/>
  <c r="DD14" i="3"/>
  <c r="DD13" i="3"/>
  <c r="DD12" i="3"/>
  <c r="DD11" i="3"/>
  <c r="DD10" i="3"/>
  <c r="DD9" i="3"/>
  <c r="DD8" i="3"/>
  <c r="DD22" i="3"/>
  <c r="DD23" i="3"/>
  <c r="AE14" i="2"/>
  <c r="AE8" i="2"/>
  <c r="AE17" i="2"/>
  <c r="AE12" i="2"/>
  <c r="CW9" i="3"/>
  <c r="CW15" i="3"/>
  <c r="CU10" i="3"/>
  <c r="CU12" i="3"/>
  <c r="CU14" i="3"/>
  <c r="CU17" i="3"/>
  <c r="BQ10" i="3"/>
  <c r="DH22" i="3"/>
  <c r="DF22" i="3"/>
  <c r="DH19" i="3"/>
  <c r="DI13" i="3"/>
  <c r="DF19" i="3"/>
  <c r="DG12" i="3"/>
  <c r="DJ17" i="3"/>
  <c r="DJ16" i="3"/>
  <c r="DJ15" i="3"/>
  <c r="DJ14" i="3"/>
  <c r="DJ13" i="3"/>
  <c r="DJ12" i="3"/>
  <c r="DJ11" i="3"/>
  <c r="DJ10" i="3"/>
  <c r="DJ9" i="3"/>
  <c r="DJ22" i="3"/>
  <c r="DJ23" i="3"/>
  <c r="DJ8" i="3"/>
  <c r="DI11" i="3"/>
  <c r="DG8" i="3"/>
  <c r="DG16" i="3"/>
  <c r="DN22" i="3"/>
  <c r="DL22" i="3"/>
  <c r="DN19" i="3"/>
  <c r="DO17" i="3"/>
  <c r="DL19" i="3"/>
  <c r="DM15" i="3"/>
  <c r="DP17" i="3"/>
  <c r="DP16" i="3"/>
  <c r="DP15" i="3"/>
  <c r="DP14" i="3"/>
  <c r="DP13" i="3"/>
  <c r="DP12" i="3"/>
  <c r="DP11" i="3"/>
  <c r="DP10" i="3"/>
  <c r="DP9" i="3"/>
  <c r="DP8" i="3"/>
  <c r="CR16" i="3"/>
  <c r="CS16" i="3"/>
  <c r="AJ21" i="2"/>
  <c r="AH19" i="2"/>
  <c r="AI17" i="2"/>
  <c r="AF19" i="2"/>
  <c r="AF22" i="2"/>
  <c r="AJ17" i="2"/>
  <c r="AJ16" i="2"/>
  <c r="AJ15" i="2"/>
  <c r="AJ14" i="2"/>
  <c r="AK14" i="2"/>
  <c r="AJ13" i="2"/>
  <c r="AJ12" i="2"/>
  <c r="AK12" i="2"/>
  <c r="AJ11" i="2"/>
  <c r="AJ10" i="2"/>
  <c r="AJ9" i="2"/>
  <c r="AJ8" i="2"/>
  <c r="AJ19" i="2"/>
  <c r="AJ22" i="2"/>
  <c r="AJ23" i="2"/>
  <c r="AP21" i="2"/>
  <c r="AN19" i="2"/>
  <c r="AO9" i="2"/>
  <c r="AL19" i="2"/>
  <c r="AP17" i="2"/>
  <c r="AP16" i="2"/>
  <c r="AP15" i="2"/>
  <c r="AQ15" i="2"/>
  <c r="AP14" i="2"/>
  <c r="AP13" i="2"/>
  <c r="AP12" i="2"/>
  <c r="AP11" i="2"/>
  <c r="AQ11" i="2"/>
  <c r="AP10" i="2"/>
  <c r="AP9" i="2"/>
  <c r="AP8" i="2"/>
  <c r="DT22" i="3"/>
  <c r="DR22" i="3"/>
  <c r="DT19" i="3"/>
  <c r="DU11" i="3"/>
  <c r="DR19" i="3"/>
  <c r="DS12" i="3"/>
  <c r="DV17" i="3"/>
  <c r="DV16" i="3"/>
  <c r="DV15" i="3"/>
  <c r="DV14" i="3"/>
  <c r="DV13" i="3"/>
  <c r="DV12" i="3"/>
  <c r="DV11" i="3"/>
  <c r="DV10" i="3"/>
  <c r="DV22" i="3"/>
  <c r="DV23" i="3"/>
  <c r="DV9" i="3"/>
  <c r="DV8" i="3"/>
  <c r="AP19" i="2"/>
  <c r="AP22" i="2"/>
  <c r="AP23" i="2"/>
  <c r="AM10" i="2"/>
  <c r="AM9" i="2"/>
  <c r="AM13" i="2"/>
  <c r="AM17" i="2"/>
  <c r="AG12" i="2"/>
  <c r="AG14" i="2"/>
  <c r="AG10" i="2"/>
  <c r="AG8" i="2"/>
  <c r="AG19" i="2"/>
  <c r="AG16" i="2"/>
  <c r="AG9" i="2"/>
  <c r="AG11" i="2"/>
  <c r="AG13" i="2"/>
  <c r="AG15" i="2"/>
  <c r="AG17" i="2"/>
  <c r="AH22" i="2"/>
  <c r="AI8" i="2"/>
  <c r="AI9" i="2"/>
  <c r="AI10" i="2"/>
  <c r="AI11" i="2"/>
  <c r="AI12" i="2"/>
  <c r="AI13" i="2"/>
  <c r="AI14" i="2"/>
  <c r="AI15" i="2"/>
  <c r="AI16" i="2"/>
  <c r="AN22" i="2"/>
  <c r="AO11" i="2"/>
  <c r="AO15" i="2"/>
  <c r="DZ22" i="3"/>
  <c r="DX22" i="3"/>
  <c r="DZ19" i="3"/>
  <c r="EA11" i="3"/>
  <c r="DX19" i="3"/>
  <c r="DY8" i="3"/>
  <c r="EB17" i="3"/>
  <c r="EB16" i="3"/>
  <c r="EB15" i="3"/>
  <c r="EB14" i="3"/>
  <c r="EB13" i="3"/>
  <c r="EB12" i="3"/>
  <c r="EA12" i="3"/>
  <c r="EB11" i="3"/>
  <c r="EB10" i="3"/>
  <c r="EB9" i="3"/>
  <c r="EB8" i="3"/>
  <c r="EB22" i="3"/>
  <c r="EB23" i="3"/>
  <c r="DY10" i="3"/>
  <c r="AQ14" i="2"/>
  <c r="AQ12" i="2"/>
  <c r="AQ17" i="2"/>
  <c r="AK16" i="2"/>
  <c r="AK17" i="2"/>
  <c r="AK10" i="2"/>
  <c r="AK9" i="2"/>
  <c r="AK15" i="2"/>
  <c r="AI19" i="2"/>
  <c r="DY13" i="3"/>
  <c r="DY15" i="3"/>
  <c r="EF22" i="3"/>
  <c r="ED22" i="3"/>
  <c r="EF19" i="3"/>
  <c r="EG16" i="3"/>
  <c r="ED19" i="3"/>
  <c r="EE8" i="3"/>
  <c r="EH17" i="3"/>
  <c r="EH16" i="3"/>
  <c r="EH8" i="3"/>
  <c r="EH22" i="3"/>
  <c r="EH23" i="3"/>
  <c r="EH9" i="3"/>
  <c r="EH10" i="3"/>
  <c r="EH11" i="3"/>
  <c r="EH12" i="3"/>
  <c r="EH13" i="3"/>
  <c r="EH14" i="3"/>
  <c r="EH15" i="3"/>
  <c r="EL22" i="3"/>
  <c r="EJ22" i="3"/>
  <c r="EL19" i="3"/>
  <c r="EM12" i="3"/>
  <c r="EJ19" i="3"/>
  <c r="EK9" i="3"/>
  <c r="EN17" i="3"/>
  <c r="EN16" i="3"/>
  <c r="EN15" i="3"/>
  <c r="EN14" i="3"/>
  <c r="EN13" i="3"/>
  <c r="EN12" i="3"/>
  <c r="EN11" i="3"/>
  <c r="EN10" i="3"/>
  <c r="EN9" i="3"/>
  <c r="EN8" i="3"/>
  <c r="EN19" i="3"/>
  <c r="EK8" i="3"/>
  <c r="EG12" i="3"/>
  <c r="EK11" i="3"/>
  <c r="EM11" i="3"/>
  <c r="EM17" i="3"/>
  <c r="ET17" i="3"/>
  <c r="ET16" i="3"/>
  <c r="ET15" i="3"/>
  <c r="ET14" i="3"/>
  <c r="ET8" i="3"/>
  <c r="ET9" i="3"/>
  <c r="ET10" i="3"/>
  <c r="ET11" i="3"/>
  <c r="ET12" i="3"/>
  <c r="ET13" i="3"/>
  <c r="CR17" i="3"/>
  <c r="CS17" i="3"/>
  <c r="CR15" i="3"/>
  <c r="CR14" i="3"/>
  <c r="CR13" i="3"/>
  <c r="CR12" i="3"/>
  <c r="CS12" i="3"/>
  <c r="CR11" i="3"/>
  <c r="CR10" i="3"/>
  <c r="CR9" i="3"/>
  <c r="CR8" i="3"/>
  <c r="CR19" i="3"/>
  <c r="CS11" i="3"/>
  <c r="ER22" i="3"/>
  <c r="EP22" i="3"/>
  <c r="ER19" i="3"/>
  <c r="ES9" i="3"/>
  <c r="EP19" i="3"/>
  <c r="EQ17" i="3"/>
  <c r="ES15" i="3"/>
  <c r="ES8" i="3"/>
  <c r="BB21" i="2"/>
  <c r="AZ19" i="2"/>
  <c r="BA8" i="2"/>
  <c r="AX19" i="2"/>
  <c r="AY17" i="2"/>
  <c r="BB17" i="2"/>
  <c r="BB16" i="2"/>
  <c r="BB15" i="2"/>
  <c r="BC15" i="2"/>
  <c r="BB14" i="2"/>
  <c r="BB13" i="2"/>
  <c r="BB12" i="2"/>
  <c r="BB11" i="2"/>
  <c r="BB10" i="2"/>
  <c r="BB9" i="2"/>
  <c r="BC9" i="2"/>
  <c r="BB8" i="2"/>
  <c r="BH8" i="2"/>
  <c r="BH19" i="2"/>
  <c r="BH9" i="2"/>
  <c r="BH10" i="2"/>
  <c r="BH11" i="2"/>
  <c r="BH12" i="2"/>
  <c r="BI12" i="2"/>
  <c r="BH13" i="2"/>
  <c r="BH14" i="2"/>
  <c r="BH15" i="2"/>
  <c r="BH16" i="2"/>
  <c r="BH17" i="2"/>
  <c r="BD19" i="2"/>
  <c r="BE16" i="2"/>
  <c r="BF19" i="2"/>
  <c r="BG8" i="2"/>
  <c r="BH21" i="2"/>
  <c r="BB19" i="2"/>
  <c r="BB22" i="2"/>
  <c r="BB23" i="2"/>
  <c r="AX22" i="2"/>
  <c r="AY9" i="2"/>
  <c r="AY11" i="2"/>
  <c r="AY13" i="2"/>
  <c r="AY15" i="2"/>
  <c r="AZ22" i="2"/>
  <c r="BA9" i="2"/>
  <c r="BA11" i="2"/>
  <c r="BA13" i="2"/>
  <c r="BA15" i="2"/>
  <c r="BD22" i="2"/>
  <c r="BG16" i="2"/>
  <c r="BG14" i="2"/>
  <c r="BG12" i="2"/>
  <c r="BG10" i="2"/>
  <c r="BE17" i="2"/>
  <c r="BE15" i="2"/>
  <c r="BE13" i="2"/>
  <c r="BE11" i="2"/>
  <c r="BE9" i="2"/>
  <c r="CP22" i="3"/>
  <c r="CN22" i="3"/>
  <c r="CP19" i="3"/>
  <c r="CQ10" i="3"/>
  <c r="CN19" i="3"/>
  <c r="CO17" i="3"/>
  <c r="EX22" i="3"/>
  <c r="EV22" i="3"/>
  <c r="EX19" i="3"/>
  <c r="EY17" i="3"/>
  <c r="EV19" i="3"/>
  <c r="EW12" i="3"/>
  <c r="EZ17" i="3"/>
  <c r="EZ16" i="3"/>
  <c r="EZ15" i="3"/>
  <c r="EZ14" i="3"/>
  <c r="EZ13" i="3"/>
  <c r="EZ12" i="3"/>
  <c r="EZ11" i="3"/>
  <c r="EZ10" i="3"/>
  <c r="EZ9" i="3"/>
  <c r="EZ8" i="3"/>
  <c r="BC11" i="2"/>
  <c r="BC10" i="2"/>
  <c r="BC12" i="2"/>
  <c r="BC17" i="2"/>
  <c r="BC13" i="2"/>
  <c r="EW11" i="3"/>
  <c r="EW14" i="3"/>
  <c r="EY13" i="3"/>
  <c r="CO8" i="3"/>
  <c r="CO10" i="3"/>
  <c r="CO12" i="3"/>
  <c r="CO14" i="3"/>
  <c r="CO16" i="3"/>
  <c r="CO9" i="3"/>
  <c r="CO11" i="3"/>
  <c r="CO13" i="3"/>
  <c r="CO15" i="3"/>
  <c r="FB19" i="3"/>
  <c r="FC8" i="3"/>
  <c r="FE8" i="3"/>
  <c r="FF8" i="3"/>
  <c r="FG8" i="3"/>
  <c r="FE9" i="3"/>
  <c r="FF9" i="3"/>
  <c r="FG9" i="3"/>
  <c r="FE10" i="3"/>
  <c r="FF10" i="3"/>
  <c r="FG10" i="3"/>
  <c r="FE11" i="3"/>
  <c r="FF11" i="3"/>
  <c r="FG11" i="3"/>
  <c r="FE12" i="3"/>
  <c r="FF12" i="3"/>
  <c r="FG12" i="3"/>
  <c r="FE13" i="3"/>
  <c r="FF13" i="3"/>
  <c r="FG13" i="3"/>
  <c r="FE14" i="3"/>
  <c r="FF14" i="3"/>
  <c r="FG14" i="3"/>
  <c r="FE15" i="3"/>
  <c r="FF15" i="3"/>
  <c r="FG15" i="3"/>
  <c r="FE16" i="3"/>
  <c r="FF16" i="3"/>
  <c r="FG16" i="3"/>
  <c r="FE17" i="3"/>
  <c r="FF17" i="3"/>
  <c r="FG17" i="3"/>
  <c r="FB22" i="3"/>
  <c r="FD22" i="3"/>
  <c r="IS10" i="3"/>
  <c r="IS22" i="3"/>
  <c r="IW11" i="3"/>
  <c r="IW12" i="3"/>
  <c r="IW13" i="3"/>
  <c r="IW14" i="3"/>
  <c r="IW15" i="3"/>
  <c r="IW16" i="3"/>
  <c r="IW17" i="3"/>
  <c r="IY17" i="3"/>
  <c r="IY16" i="3"/>
  <c r="IY15" i="3"/>
  <c r="IY14" i="3"/>
  <c r="IY13" i="3"/>
  <c r="IY12" i="3"/>
  <c r="IY11" i="3"/>
  <c r="IY10" i="3"/>
  <c r="IY9" i="3"/>
  <c r="IY8" i="3"/>
  <c r="IW10" i="3"/>
  <c r="IW9" i="3"/>
  <c r="IW8" i="3"/>
  <c r="IU17" i="3"/>
  <c r="IU16" i="3"/>
  <c r="IU15" i="3"/>
  <c r="IU14" i="3"/>
  <c r="IU13" i="3"/>
  <c r="IU12" i="3"/>
  <c r="IU11" i="3"/>
  <c r="IU10" i="3"/>
  <c r="IU9" i="3"/>
  <c r="IU8" i="3"/>
  <c r="IS17" i="3"/>
  <c r="IS16" i="3"/>
  <c r="IS15" i="3"/>
  <c r="IS14" i="3"/>
  <c r="IS13" i="3"/>
  <c r="IS12" i="3"/>
  <c r="IS11" i="3"/>
  <c r="IS9" i="3"/>
  <c r="IS8" i="3"/>
  <c r="IQ17" i="3"/>
  <c r="IQ16" i="3"/>
  <c r="IQ15" i="3"/>
  <c r="IQ14" i="3"/>
  <c r="IQ13" i="3"/>
  <c r="IQ12" i="3"/>
  <c r="IQ11" i="3"/>
  <c r="IQ10" i="3"/>
  <c r="IQ9" i="3"/>
  <c r="IQ22" i="3"/>
  <c r="IQ8" i="3"/>
  <c r="IO17" i="3"/>
  <c r="IO16" i="3"/>
  <c r="IO15" i="3"/>
  <c r="IO14" i="3"/>
  <c r="IO13" i="3"/>
  <c r="IO12" i="3"/>
  <c r="IO11" i="3"/>
  <c r="IO10" i="3"/>
  <c r="IO9" i="3"/>
  <c r="IO8" i="3"/>
  <c r="IM17" i="3"/>
  <c r="IM16" i="3"/>
  <c r="IM15" i="3"/>
  <c r="IM14" i="3"/>
  <c r="IM13" i="3"/>
  <c r="IM12" i="3"/>
  <c r="IM11" i="3"/>
  <c r="IM10" i="3"/>
  <c r="IM9" i="3"/>
  <c r="IM8" i="3"/>
  <c r="IK17" i="3"/>
  <c r="IK16" i="3"/>
  <c r="IK15" i="3"/>
  <c r="IK14" i="3"/>
  <c r="IK13" i="3"/>
  <c r="IK12" i="3"/>
  <c r="IK11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22" i="3"/>
  <c r="II8" i="3"/>
  <c r="IG17" i="3"/>
  <c r="IG16" i="3"/>
  <c r="IG15" i="3"/>
  <c r="IG14" i="3"/>
  <c r="IG13" i="3"/>
  <c r="IG12" i="3"/>
  <c r="IG11" i="3"/>
  <c r="IG22" i="3"/>
  <c r="IG10" i="3"/>
  <c r="IG9" i="3"/>
  <c r="IG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IA17" i="3"/>
  <c r="IA16" i="3"/>
  <c r="IA15" i="3"/>
  <c r="IA14" i="3"/>
  <c r="IA13" i="3"/>
  <c r="IA12" i="3"/>
  <c r="IA11" i="3"/>
  <c r="IA10" i="3"/>
  <c r="IA9" i="3"/>
  <c r="IA22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T17" i="3"/>
  <c r="HU17" i="3"/>
  <c r="HT16" i="3"/>
  <c r="HU16" i="3"/>
  <c r="HT15" i="3"/>
  <c r="HU15" i="3"/>
  <c r="HT14" i="3"/>
  <c r="HU14" i="3"/>
  <c r="HT13" i="3"/>
  <c r="HU13" i="3"/>
  <c r="HT12" i="3"/>
  <c r="HU12" i="3"/>
  <c r="HT11" i="3"/>
  <c r="HU11" i="3"/>
  <c r="HT10" i="3"/>
  <c r="HU10" i="3"/>
  <c r="HT9" i="3"/>
  <c r="HU9" i="3"/>
  <c r="HT8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22" i="3"/>
  <c r="HQ9" i="3"/>
  <c r="HQ8" i="3"/>
  <c r="HO17" i="3"/>
  <c r="HO16" i="3"/>
  <c r="HO15" i="3"/>
  <c r="HN14" i="3"/>
  <c r="HO14" i="3"/>
  <c r="HO13" i="3"/>
  <c r="HN12" i="3"/>
  <c r="HO12" i="3"/>
  <c r="HN11" i="3"/>
  <c r="HO11" i="3"/>
  <c r="HO10" i="3"/>
  <c r="HO9" i="3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/>
  <c r="HI16" i="3"/>
  <c r="HH15" i="3"/>
  <c r="HI15" i="3"/>
  <c r="HH14" i="3"/>
  <c r="HI14" i="3"/>
  <c r="HH13" i="3"/>
  <c r="HI13" i="3"/>
  <c r="HH12" i="3"/>
  <c r="HI12" i="3"/>
  <c r="HH11" i="3"/>
  <c r="HI11" i="3"/>
  <c r="HH10" i="3"/>
  <c r="HI10" i="3"/>
  <c r="HH9" i="3"/>
  <c r="HI9" i="3"/>
  <c r="HH8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/>
  <c r="HB16" i="3"/>
  <c r="HC16" i="3"/>
  <c r="HB15" i="3"/>
  <c r="HC15" i="3"/>
  <c r="HC14" i="3"/>
  <c r="HB13" i="3"/>
  <c r="HC13" i="3"/>
  <c r="HB12" i="3"/>
  <c r="HC12" i="3"/>
  <c r="HB11" i="3"/>
  <c r="HC11" i="3"/>
  <c r="HB10" i="3"/>
  <c r="HC10" i="3"/>
  <c r="HB9" i="3"/>
  <c r="HC9" i="3"/>
  <c r="HB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/>
  <c r="GV16" i="3"/>
  <c r="GW16" i="3"/>
  <c r="GV15" i="3"/>
  <c r="GW15" i="3"/>
  <c r="GV14" i="3"/>
  <c r="GW14" i="3"/>
  <c r="GV13" i="3"/>
  <c r="GW13" i="3"/>
  <c r="GV12" i="3"/>
  <c r="GW12" i="3"/>
  <c r="GV11" i="3"/>
  <c r="GW11" i="3"/>
  <c r="GV10" i="3"/>
  <c r="GW10" i="3"/>
  <c r="GV9" i="3"/>
  <c r="GW9" i="3"/>
  <c r="GV8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Q17" i="3"/>
  <c r="GQ16" i="3"/>
  <c r="GQ15" i="3"/>
  <c r="GQ14" i="3"/>
  <c r="GQ13" i="3"/>
  <c r="GQ12" i="3"/>
  <c r="GQ11" i="3"/>
  <c r="GQ10" i="3"/>
  <c r="GQ9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/>
  <c r="GJ16" i="3"/>
  <c r="GK16" i="3"/>
  <c r="GJ15" i="3"/>
  <c r="GK15" i="3"/>
  <c r="GJ14" i="3"/>
  <c r="GK14" i="3"/>
  <c r="GJ13" i="3"/>
  <c r="GK13" i="3"/>
  <c r="GJ12" i="3"/>
  <c r="GK12" i="3"/>
  <c r="GJ11" i="3"/>
  <c r="GK11" i="3"/>
  <c r="GJ10" i="3"/>
  <c r="GK10" i="3"/>
  <c r="GJ9" i="3"/>
  <c r="GK9" i="3"/>
  <c r="GJ8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/>
  <c r="GD16" i="3"/>
  <c r="GE16" i="3"/>
  <c r="GD15" i="3"/>
  <c r="GE15" i="3"/>
  <c r="GD14" i="3"/>
  <c r="GE14" i="3"/>
  <c r="GD13" i="3"/>
  <c r="GE13" i="3"/>
  <c r="GD12" i="3"/>
  <c r="GE12" i="3"/>
  <c r="GD11" i="3"/>
  <c r="GE11" i="3"/>
  <c r="GD10" i="3"/>
  <c r="GE10" i="3"/>
  <c r="GD9" i="3"/>
  <c r="GE9" i="3"/>
  <c r="GD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/>
  <c r="FX16" i="3"/>
  <c r="FY16" i="3"/>
  <c r="FX15" i="3"/>
  <c r="FY15" i="3"/>
  <c r="FX14" i="3"/>
  <c r="FY14" i="3"/>
  <c r="FX13" i="3"/>
  <c r="FY13" i="3"/>
  <c r="FX12" i="3"/>
  <c r="FY12" i="3"/>
  <c r="FX11" i="3"/>
  <c r="FY11" i="3"/>
  <c r="FX10" i="3"/>
  <c r="FY10" i="3"/>
  <c r="FX9" i="3"/>
  <c r="FY9" i="3"/>
  <c r="FX8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/>
  <c r="FR16" i="3"/>
  <c r="FS16" i="3"/>
  <c r="FR15" i="3"/>
  <c r="FS15" i="3"/>
  <c r="FR14" i="3"/>
  <c r="FS14" i="3"/>
  <c r="FR13" i="3"/>
  <c r="FS13" i="3"/>
  <c r="FR12" i="3"/>
  <c r="FS12" i="3"/>
  <c r="FR11" i="3"/>
  <c r="FS11" i="3"/>
  <c r="FR10" i="3"/>
  <c r="FS10" i="3"/>
  <c r="FR9" i="3"/>
  <c r="FS9" i="3"/>
  <c r="FR8" i="3"/>
  <c r="FS8" i="3"/>
  <c r="FQ10" i="3"/>
  <c r="FQ17" i="3"/>
  <c r="FQ16" i="3"/>
  <c r="FQ15" i="3"/>
  <c r="FQ14" i="3"/>
  <c r="FQ13" i="3"/>
  <c r="FQ12" i="3"/>
  <c r="FQ11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/>
  <c r="FL16" i="3"/>
  <c r="FM16" i="3"/>
  <c r="FL15" i="3"/>
  <c r="FM15" i="3"/>
  <c r="FL14" i="3"/>
  <c r="FM14" i="3"/>
  <c r="FL13" i="3"/>
  <c r="FM13" i="3"/>
  <c r="FL12" i="3"/>
  <c r="FM12" i="3"/>
  <c r="FL11" i="3"/>
  <c r="FM11" i="3"/>
  <c r="FL10" i="3"/>
  <c r="FM10" i="3"/>
  <c r="FL9" i="3"/>
  <c r="FM9" i="3"/>
  <c r="FL8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17" i="3"/>
  <c r="F8" i="3"/>
  <c r="F9" i="3"/>
  <c r="F10" i="3"/>
  <c r="F11" i="3"/>
  <c r="F12" i="3"/>
  <c r="F13" i="3"/>
  <c r="F14" i="3"/>
  <c r="F15" i="3"/>
  <c r="F16" i="3"/>
  <c r="D19" i="3"/>
  <c r="E9" i="3"/>
  <c r="B19" i="3"/>
  <c r="C12" i="3"/>
  <c r="BL19" i="2"/>
  <c r="BM13" i="2"/>
  <c r="BX19" i="2"/>
  <c r="BY16" i="2"/>
  <c r="BV19" i="2"/>
  <c r="BW13" i="2"/>
  <c r="BT19" i="2"/>
  <c r="BU16" i="2"/>
  <c r="BR19" i="2"/>
  <c r="BS11" i="2"/>
  <c r="BP19" i="2"/>
  <c r="BQ12" i="2"/>
  <c r="BN17" i="2"/>
  <c r="BN8" i="2"/>
  <c r="BN9" i="2"/>
  <c r="BN10" i="2"/>
  <c r="BN11" i="2"/>
  <c r="BN12" i="2"/>
  <c r="BN13" i="2"/>
  <c r="BN14" i="2"/>
  <c r="BN15" i="2"/>
  <c r="BN16" i="2"/>
  <c r="BO16" i="2"/>
  <c r="BJ19" i="2"/>
  <c r="BK13" i="2"/>
  <c r="AV17" i="2"/>
  <c r="AV8" i="2"/>
  <c r="AV9" i="2"/>
  <c r="AV10" i="2"/>
  <c r="AW10" i="2"/>
  <c r="AV11" i="2"/>
  <c r="AV12" i="2"/>
  <c r="AV13" i="2"/>
  <c r="AV14" i="2"/>
  <c r="AV15" i="2"/>
  <c r="AV16" i="2"/>
  <c r="AT19" i="2"/>
  <c r="AU16" i="2"/>
  <c r="AR19" i="2"/>
  <c r="AS13" i="2"/>
  <c r="B19" i="2"/>
  <c r="C12" i="2"/>
  <c r="BN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8" i="2"/>
  <c r="D22" i="3"/>
  <c r="FP22" i="3"/>
  <c r="FN22" i="3"/>
  <c r="FV22" i="3"/>
  <c r="FT22" i="3"/>
  <c r="GB22" i="3"/>
  <c r="FZ22" i="3"/>
  <c r="AV21" i="2"/>
  <c r="FJ22" i="3"/>
  <c r="FH22" i="3"/>
  <c r="GF22" i="3"/>
  <c r="GH22" i="3"/>
  <c r="GP22" i="3"/>
  <c r="GP23" i="3"/>
  <c r="GN22" i="3"/>
  <c r="GL22" i="3"/>
  <c r="B22" i="3"/>
  <c r="GT22" i="3"/>
  <c r="GR22" i="3"/>
  <c r="GZ22" i="3"/>
  <c r="GX22" i="3"/>
  <c r="HL22" i="3"/>
  <c r="HJ22" i="3"/>
  <c r="HD22" i="3"/>
  <c r="HF22" i="3"/>
  <c r="HP22" i="3"/>
  <c r="HR22" i="3"/>
  <c r="HZ22" i="3"/>
  <c r="HZ23" i="3"/>
  <c r="IF22" i="3"/>
  <c r="IF23" i="3"/>
  <c r="IL22" i="3"/>
  <c r="IL23" i="3"/>
  <c r="IR22" i="3"/>
  <c r="IR23" i="3"/>
  <c r="IX22" i="3"/>
  <c r="IX23" i="3"/>
  <c r="IT22" i="3"/>
  <c r="IV22" i="3"/>
  <c r="IN22" i="3"/>
  <c r="IP22" i="3"/>
  <c r="IH22" i="3"/>
  <c r="IJ22" i="3"/>
  <c r="IB22" i="3"/>
  <c r="ID22" i="3"/>
  <c r="HV22" i="3"/>
  <c r="HX22" i="3"/>
  <c r="BT22" i="2"/>
  <c r="BT23" i="2"/>
  <c r="BS12" i="2"/>
  <c r="BM9" i="2"/>
  <c r="BP22" i="2"/>
  <c r="BP23" i="2"/>
  <c r="IC22" i="3"/>
  <c r="IK22" i="3"/>
  <c r="BL22" i="2"/>
  <c r="BM12" i="2"/>
  <c r="BQ10" i="2"/>
  <c r="C11" i="2"/>
  <c r="BM14" i="2"/>
  <c r="BM15" i="2"/>
  <c r="BQ11" i="2"/>
  <c r="E9" i="2"/>
  <c r="BQ16" i="2"/>
  <c r="BU9" i="2"/>
  <c r="BQ13" i="2"/>
  <c r="BQ8" i="2"/>
  <c r="BQ15" i="2"/>
  <c r="BY11" i="2"/>
  <c r="BX22" i="2"/>
  <c r="BX23" i="2"/>
  <c r="E14" i="2"/>
  <c r="B22" i="2"/>
  <c r="AR22" i="2"/>
  <c r="C9" i="2"/>
  <c r="BU13" i="2"/>
  <c r="BW10" i="2"/>
  <c r="BY10" i="2"/>
  <c r="BU15" i="2"/>
  <c r="BW12" i="2"/>
  <c r="C10" i="2"/>
  <c r="E12" i="2"/>
  <c r="AS14" i="2"/>
  <c r="BU17" i="2"/>
  <c r="BW14" i="2"/>
  <c r="BY17" i="2"/>
  <c r="BK14" i="2"/>
  <c r="C13" i="2"/>
  <c r="E10" i="2"/>
  <c r="BJ22" i="2"/>
  <c r="AS12" i="2"/>
  <c r="AU10" i="2"/>
  <c r="AU17" i="2"/>
  <c r="BK8" i="2"/>
  <c r="BK12" i="2"/>
  <c r="BK17" i="2"/>
  <c r="BQ14" i="2"/>
  <c r="BS10" i="2"/>
  <c r="BY9" i="2"/>
  <c r="BY15" i="2"/>
  <c r="AU11" i="2"/>
  <c r="AU12" i="2"/>
  <c r="AV19" i="2"/>
  <c r="AW17" i="2"/>
  <c r="BK10" i="2"/>
  <c r="BK15" i="2"/>
  <c r="BK9" i="2"/>
  <c r="BK19" i="2"/>
  <c r="C15" i="2"/>
  <c r="AT22" i="2"/>
  <c r="AS10" i="2"/>
  <c r="AU9" i="2"/>
  <c r="AU15" i="2"/>
  <c r="BK11" i="2"/>
  <c r="BK16" i="2"/>
  <c r="BN19" i="2"/>
  <c r="BO12" i="2"/>
  <c r="BY12" i="2"/>
  <c r="BM10" i="2"/>
  <c r="AS15" i="2"/>
  <c r="BS13" i="2"/>
  <c r="BU10" i="2"/>
  <c r="BW15" i="2"/>
  <c r="GV22" i="3"/>
  <c r="GV23" i="3"/>
  <c r="C17" i="2"/>
  <c r="C8" i="2"/>
  <c r="C19" i="2"/>
  <c r="D22" i="2"/>
  <c r="AS8" i="2"/>
  <c r="AS16" i="2"/>
  <c r="AU13" i="2"/>
  <c r="BM16" i="2"/>
  <c r="BQ9" i="2"/>
  <c r="BQ17" i="2"/>
  <c r="BS14" i="2"/>
  <c r="BU11" i="2"/>
  <c r="BW8" i="2"/>
  <c r="BW16" i="2"/>
  <c r="BY13" i="2"/>
  <c r="E10" i="3"/>
  <c r="GJ22" i="3"/>
  <c r="GJ23" i="3"/>
  <c r="E13" i="3"/>
  <c r="C16" i="2"/>
  <c r="AS9" i="2"/>
  <c r="AS17" i="2"/>
  <c r="AU14" i="2"/>
  <c r="BM8" i="2"/>
  <c r="BM19" i="2"/>
  <c r="BM17" i="2"/>
  <c r="BS15" i="2"/>
  <c r="BU12" i="2"/>
  <c r="BW9" i="2"/>
  <c r="BW17" i="2"/>
  <c r="BY14" i="2"/>
  <c r="BS8" i="2"/>
  <c r="BS16" i="2"/>
  <c r="E12" i="3"/>
  <c r="BR22" i="2"/>
  <c r="BR23" i="2"/>
  <c r="C14" i="2"/>
  <c r="E16" i="2"/>
  <c r="AS11" i="2"/>
  <c r="AU8" i="2"/>
  <c r="AU19" i="2"/>
  <c r="BM11" i="2"/>
  <c r="BS9" i="2"/>
  <c r="BS17" i="2"/>
  <c r="BU14" i="2"/>
  <c r="BW11" i="2"/>
  <c r="BY8" i="2"/>
  <c r="BY19" i="2"/>
  <c r="BV22" i="2"/>
  <c r="BV23" i="2"/>
  <c r="BU8" i="2"/>
  <c r="FC17" i="3"/>
  <c r="FC16" i="3"/>
  <c r="FC15" i="3"/>
  <c r="FC14" i="3"/>
  <c r="FC13" i="3"/>
  <c r="FC12" i="3"/>
  <c r="FC11" i="3"/>
  <c r="FC10" i="3"/>
  <c r="FC9" i="3"/>
  <c r="BO15" i="2"/>
  <c r="AW9" i="2"/>
  <c r="AW16" i="2"/>
  <c r="AW13" i="2"/>
  <c r="AV22" i="2"/>
  <c r="AV23" i="2"/>
  <c r="BU19" i="2"/>
  <c r="BO13" i="2"/>
  <c r="BQ19" i="2"/>
  <c r="BO11" i="2"/>
  <c r="BN22" i="2"/>
  <c r="BN23" i="2"/>
  <c r="AW15" i="2"/>
  <c r="BO10" i="2"/>
  <c r="BO14" i="2"/>
  <c r="BS19" i="2"/>
  <c r="BW19" i="2"/>
  <c r="AS19" i="2"/>
  <c r="CS15" i="3"/>
  <c r="CS14" i="3"/>
  <c r="E17" i="3"/>
  <c r="E8" i="3"/>
  <c r="CQ12" i="3"/>
  <c r="EQ15" i="3"/>
  <c r="EE16" i="3"/>
  <c r="DS17" i="3"/>
  <c r="DM9" i="3"/>
  <c r="DM16" i="3"/>
  <c r="DG15" i="3"/>
  <c r="DG11" i="3"/>
  <c r="DI14" i="3"/>
  <c r="DI17" i="3"/>
  <c r="DI9" i="3"/>
  <c r="DI16" i="3"/>
  <c r="BQ16" i="3"/>
  <c r="BQ8" i="3"/>
  <c r="DA16" i="3"/>
  <c r="CL22" i="3"/>
  <c r="CL23" i="3"/>
  <c r="CK12" i="3"/>
  <c r="CC10" i="3"/>
  <c r="CC15" i="3"/>
  <c r="BK11" i="3"/>
  <c r="BH22" i="3"/>
  <c r="BH23" i="3"/>
  <c r="C13" i="3"/>
  <c r="E11" i="3"/>
  <c r="E14" i="3"/>
  <c r="CQ14" i="3"/>
  <c r="EQ13" i="3"/>
  <c r="EE17" i="3"/>
  <c r="DU16" i="3"/>
  <c r="DU17" i="3"/>
  <c r="DU10" i="3"/>
  <c r="DG13" i="3"/>
  <c r="DG9" i="3"/>
  <c r="DI10" i="3"/>
  <c r="BQ12" i="3"/>
  <c r="DA12" i="3"/>
  <c r="CK16" i="3"/>
  <c r="BK15" i="3"/>
  <c r="ES12" i="3"/>
  <c r="ES11" i="3"/>
  <c r="EW9" i="3"/>
  <c r="EW16" i="3"/>
  <c r="ES13" i="3"/>
  <c r="ES14" i="3"/>
  <c r="ES10" i="3"/>
  <c r="ES17" i="3"/>
  <c r="EE15" i="3"/>
  <c r="EE12" i="3"/>
  <c r="EE9" i="3"/>
  <c r="EQ14" i="3"/>
  <c r="EG17" i="3"/>
  <c r="EG9" i="3"/>
  <c r="EG14" i="3"/>
  <c r="EG15" i="3"/>
  <c r="DM8" i="3"/>
  <c r="DM11" i="3"/>
  <c r="DM14" i="3"/>
  <c r="DM17" i="3"/>
  <c r="CX19" i="3"/>
  <c r="CY13" i="3"/>
  <c r="BQ13" i="3"/>
  <c r="BQ9" i="3"/>
  <c r="BS14" i="3"/>
  <c r="DA11" i="3"/>
  <c r="DA15" i="3"/>
  <c r="BS17" i="3"/>
  <c r="CK11" i="3"/>
  <c r="CK15" i="3"/>
  <c r="CC16" i="3"/>
  <c r="CC11" i="3"/>
  <c r="CC17" i="3"/>
  <c r="BW11" i="3"/>
  <c r="BW15" i="3"/>
  <c r="BM9" i="3"/>
  <c r="BM13" i="3"/>
  <c r="BM17" i="3"/>
  <c r="BE11" i="3"/>
  <c r="BE15" i="3"/>
  <c r="AY9" i="3"/>
  <c r="AY13" i="3"/>
  <c r="AY17" i="3"/>
  <c r="BB22" i="3"/>
  <c r="BB23" i="3"/>
  <c r="DM10" i="3"/>
  <c r="DO13" i="3"/>
  <c r="BQ15" i="3"/>
  <c r="BQ11" i="3"/>
  <c r="BS11" i="3"/>
  <c r="DA8" i="3"/>
  <c r="DA9" i="3"/>
  <c r="DA13" i="3"/>
  <c r="CK8" i="3"/>
  <c r="CK9" i="3"/>
  <c r="CK13" i="3"/>
  <c r="CC13" i="3"/>
  <c r="BW9" i="3"/>
  <c r="BW13" i="3"/>
  <c r="BM11" i="3"/>
  <c r="BE9" i="3"/>
  <c r="BE13" i="3"/>
  <c r="AY11" i="3"/>
  <c r="HO22" i="3"/>
  <c r="EO11" i="3"/>
  <c r="BO14" i="3"/>
  <c r="AK16" i="3"/>
  <c r="AK14" i="3"/>
  <c r="AK12" i="3"/>
  <c r="AK10" i="3"/>
  <c r="AK8" i="3"/>
  <c r="EO13" i="3"/>
  <c r="EO10" i="3"/>
  <c r="EO14" i="3"/>
  <c r="EO9" i="3"/>
  <c r="EO8" i="3"/>
  <c r="CY9" i="3"/>
  <c r="BS15" i="3"/>
  <c r="DJ19" i="3"/>
  <c r="DO9" i="3"/>
  <c r="BK10" i="3"/>
  <c r="DD19" i="3"/>
  <c r="DE16" i="3"/>
  <c r="EY8" i="3"/>
  <c r="CQ17" i="3"/>
  <c r="CX22" i="3"/>
  <c r="CX23" i="3"/>
  <c r="BN22" i="3"/>
  <c r="BN23" i="3"/>
  <c r="DS15" i="3"/>
  <c r="DS11" i="3"/>
  <c r="EQ12" i="3"/>
  <c r="CQ9" i="3"/>
  <c r="CS13" i="3"/>
  <c r="CS8" i="3"/>
  <c r="C14" i="3"/>
  <c r="C11" i="3"/>
  <c r="C19" i="3" s="1"/>
  <c r="FX22" i="3"/>
  <c r="FX23" i="3"/>
  <c r="E16" i="3"/>
  <c r="E15" i="3"/>
  <c r="HG22" i="3"/>
  <c r="IO22" i="3"/>
  <c r="EM13" i="3"/>
  <c r="EM16" i="3"/>
  <c r="EG8" i="3"/>
  <c r="DS14" i="3"/>
  <c r="DO14" i="3"/>
  <c r="DI8" i="3"/>
  <c r="CW14" i="3"/>
  <c r="BY11" i="3"/>
  <c r="BK8" i="3"/>
  <c r="BA15" i="3"/>
  <c r="BB19" i="3"/>
  <c r="BC17" i="3"/>
  <c r="AS15" i="3"/>
  <c r="AM17" i="3"/>
  <c r="AM10" i="3"/>
  <c r="AO9" i="3"/>
  <c r="AO17" i="3"/>
  <c r="BA13" i="3"/>
  <c r="AI16" i="3"/>
  <c r="DO12" i="3"/>
  <c r="BZ19" i="3"/>
  <c r="BK17" i="3"/>
  <c r="EY12" i="3"/>
  <c r="CS10" i="3"/>
  <c r="CR22" i="3"/>
  <c r="CR23" i="3"/>
  <c r="C9" i="3"/>
  <c r="HN22" i="3"/>
  <c r="HN23" i="3"/>
  <c r="HH22" i="3"/>
  <c r="HH23" i="3"/>
  <c r="CQ13" i="3"/>
  <c r="EY16" i="3"/>
  <c r="EM9" i="3"/>
  <c r="EM8" i="3"/>
  <c r="EM14" i="3"/>
  <c r="EM10" i="3"/>
  <c r="DO8" i="3"/>
  <c r="DO11" i="3"/>
  <c r="BS9" i="3"/>
  <c r="CE8" i="3"/>
  <c r="BY16" i="3"/>
  <c r="BK13" i="3"/>
  <c r="BN19" i="3"/>
  <c r="BO11" i="3"/>
  <c r="BA9" i="3"/>
  <c r="BA17" i="3"/>
  <c r="AS9" i="3"/>
  <c r="AM12" i="3"/>
  <c r="AM13" i="3"/>
  <c r="AM11" i="3"/>
  <c r="AI9" i="3"/>
  <c r="AI11" i="3"/>
  <c r="AI13" i="3"/>
  <c r="AI15" i="3"/>
  <c r="EY10" i="3"/>
  <c r="EQ11" i="3"/>
  <c r="CS9" i="3"/>
  <c r="BS12" i="3"/>
  <c r="DE8" i="3"/>
  <c r="DO10" i="3"/>
  <c r="DS9" i="3"/>
  <c r="EQ10" i="3"/>
  <c r="EY11" i="3"/>
  <c r="EQ8" i="3"/>
  <c r="BK14" i="3"/>
  <c r="DS16" i="3"/>
  <c r="EQ9" i="3"/>
  <c r="EY9" i="3"/>
  <c r="FF22" i="3"/>
  <c r="FF23" i="3"/>
  <c r="HT22" i="3"/>
  <c r="HT23" i="3"/>
  <c r="HK22" i="3"/>
  <c r="EM15" i="3"/>
  <c r="DO15" i="3"/>
  <c r="BS8" i="3"/>
  <c r="CW12" i="3"/>
  <c r="BA11" i="3"/>
  <c r="AS11" i="3"/>
  <c r="AM8" i="3"/>
  <c r="AM9" i="3"/>
  <c r="AO13" i="3"/>
  <c r="AO12" i="3"/>
  <c r="BC16" i="3"/>
  <c r="BC9" i="3"/>
  <c r="BC13" i="3"/>
  <c r="BC11" i="3"/>
  <c r="EY15" i="3"/>
  <c r="EE11" i="3"/>
  <c r="EK10" i="3"/>
  <c r="EK12" i="3"/>
  <c r="DO16" i="3"/>
  <c r="DM13" i="3"/>
  <c r="DI15" i="3"/>
  <c r="BQ14" i="3"/>
  <c r="BS10" i="3"/>
  <c r="CU13" i="3"/>
  <c r="CU9" i="3"/>
  <c r="CW13" i="3"/>
  <c r="CW8" i="3"/>
  <c r="DC9" i="3"/>
  <c r="DC11" i="3"/>
  <c r="DC13" i="3"/>
  <c r="DC15" i="3"/>
  <c r="DC17" i="3"/>
  <c r="CW10" i="3"/>
  <c r="CW17" i="3"/>
  <c r="BS16" i="3"/>
  <c r="CF19" i="3"/>
  <c r="CE12" i="3"/>
  <c r="CE14" i="3"/>
  <c r="CE16" i="3"/>
  <c r="BW12" i="3"/>
  <c r="BE10" i="3"/>
  <c r="BA10" i="3"/>
  <c r="BA14" i="3"/>
  <c r="AU12" i="3"/>
  <c r="CL19" i="3"/>
  <c r="CM11" i="3"/>
  <c r="BW14" i="3"/>
  <c r="BE12" i="3"/>
  <c r="AU16" i="3"/>
  <c r="HU22" i="3"/>
  <c r="HW22" i="3"/>
  <c r="IE22" i="3"/>
  <c r="IM22" i="3"/>
  <c r="IU22" i="3"/>
  <c r="IW22" i="3"/>
  <c r="IY22" i="3"/>
  <c r="EY14" i="3"/>
  <c r="EA8" i="3"/>
  <c r="DU12" i="3"/>
  <c r="DI12" i="3"/>
  <c r="CU11" i="3"/>
  <c r="CU8" i="3"/>
  <c r="CU16" i="3"/>
  <c r="DC8" i="3"/>
  <c r="DC10" i="3"/>
  <c r="DC12" i="3"/>
  <c r="DC14" i="3"/>
  <c r="CE9" i="3"/>
  <c r="CE13" i="3"/>
  <c r="CE15" i="3"/>
  <c r="CE17" i="3"/>
  <c r="BW10" i="3"/>
  <c r="BK9" i="3"/>
  <c r="BE16" i="3"/>
  <c r="BA8" i="3"/>
  <c r="BA12" i="3"/>
  <c r="ET22" i="3"/>
  <c r="ET23" i="3"/>
  <c r="DK11" i="3"/>
  <c r="CY14" i="3"/>
  <c r="CY12" i="3"/>
  <c r="CY8" i="3"/>
  <c r="EO17" i="3"/>
  <c r="EO12" i="3"/>
  <c r="EO16" i="3"/>
  <c r="EO15" i="3"/>
  <c r="HE22" i="3"/>
  <c r="HI22" i="3"/>
  <c r="HM22" i="3"/>
  <c r="HS22" i="3"/>
  <c r="DK12" i="3"/>
  <c r="DK14" i="3"/>
  <c r="DK13" i="3"/>
  <c r="DK15" i="3"/>
  <c r="DK16" i="3"/>
  <c r="DK9" i="3"/>
  <c r="DK17" i="3"/>
  <c r="F19" i="3"/>
  <c r="GE8" i="3"/>
  <c r="GD22" i="3"/>
  <c r="GD23" i="3"/>
  <c r="HC8" i="3"/>
  <c r="HB22" i="3"/>
  <c r="HB23" i="3"/>
  <c r="CM12" i="3"/>
  <c r="CM17" i="3"/>
  <c r="CM10" i="3"/>
  <c r="G8" i="3"/>
  <c r="C10" i="3"/>
  <c r="C16" i="3"/>
  <c r="C8" i="3"/>
  <c r="C15" i="3"/>
  <c r="C17" i="3"/>
  <c r="G17" i="3"/>
  <c r="F22" i="3"/>
  <c r="HY22" i="3"/>
  <c r="CQ11" i="3"/>
  <c r="CQ8" i="3"/>
  <c r="EW13" i="3"/>
  <c r="EW17" i="3"/>
  <c r="EW10" i="3"/>
  <c r="EW8" i="3"/>
  <c r="CQ15" i="3"/>
  <c r="EE10" i="3"/>
  <c r="EK14" i="3"/>
  <c r="EK16" i="3"/>
  <c r="EK13" i="3"/>
  <c r="EI13" i="3"/>
  <c r="EH19" i="3"/>
  <c r="EE14" i="3"/>
  <c r="EA10" i="3"/>
  <c r="EA9" i="3"/>
  <c r="DG10" i="3"/>
  <c r="DG17" i="3"/>
  <c r="DA14" i="3"/>
  <c r="BW8" i="3"/>
  <c r="BY10" i="3"/>
  <c r="BY13" i="3"/>
  <c r="BW16" i="3"/>
  <c r="BY17" i="3"/>
  <c r="BK12" i="3"/>
  <c r="BE14" i="3"/>
  <c r="AU14" i="3"/>
  <c r="AO15" i="3"/>
  <c r="AO16" i="3"/>
  <c r="AK17" i="3"/>
  <c r="AK13" i="3"/>
  <c r="AK9" i="3"/>
  <c r="DE12" i="3"/>
  <c r="FL22" i="3"/>
  <c r="FL23" i="3"/>
  <c r="AV19" i="3"/>
  <c r="AW13" i="3"/>
  <c r="AP22" i="3"/>
  <c r="AP23" i="3"/>
  <c r="CQ16" i="3"/>
  <c r="EW15" i="3"/>
  <c r="EZ22" i="3"/>
  <c r="EZ23" i="3"/>
  <c r="EE13" i="3"/>
  <c r="EN22" i="3"/>
  <c r="EN23" i="3"/>
  <c r="EK15" i="3"/>
  <c r="EK17" i="3"/>
  <c r="EA15" i="3"/>
  <c r="EA14" i="3"/>
  <c r="DM12" i="3"/>
  <c r="DG14" i="3"/>
  <c r="CM13" i="3"/>
  <c r="CG12" i="3"/>
  <c r="CG9" i="3"/>
  <c r="BY9" i="3"/>
  <c r="BY14" i="3"/>
  <c r="BH19" i="3"/>
  <c r="BI10" i="3"/>
  <c r="AP19" i="3"/>
  <c r="AK15" i="3"/>
  <c r="AK11" i="3"/>
  <c r="EU13" i="3"/>
  <c r="ET19" i="3"/>
  <c r="EA13" i="3"/>
  <c r="DV19" i="3"/>
  <c r="BT19" i="3"/>
  <c r="BU17" i="3"/>
  <c r="BY12" i="3"/>
  <c r="E19" i="3"/>
  <c r="AE14" i="3"/>
  <c r="AE10" i="3"/>
  <c r="AE12" i="3"/>
  <c r="AE17" i="3"/>
  <c r="AE8" i="3"/>
  <c r="AE15" i="3"/>
  <c r="AE11" i="3"/>
  <c r="AE16" i="3"/>
  <c r="AE13" i="3"/>
  <c r="G9" i="2"/>
  <c r="G16" i="2"/>
  <c r="F22" i="2"/>
  <c r="G15" i="2"/>
  <c r="G13" i="2"/>
  <c r="G17" i="2"/>
  <c r="G8" i="2"/>
  <c r="G19" i="2"/>
  <c r="G11" i="2"/>
  <c r="G10" i="2"/>
  <c r="CY11" i="3"/>
  <c r="CY16" i="3"/>
  <c r="CA11" i="3"/>
  <c r="CA8" i="3"/>
  <c r="CA16" i="3"/>
  <c r="CA13" i="3"/>
  <c r="BO9" i="2"/>
  <c r="BO17" i="2"/>
  <c r="AW12" i="2"/>
  <c r="AW14" i="2"/>
  <c r="E11" i="2"/>
  <c r="E19" i="2"/>
  <c r="E15" i="2"/>
  <c r="FR22" i="3"/>
  <c r="FR23" i="3"/>
  <c r="EI16" i="3"/>
  <c r="EI9" i="3"/>
  <c r="EI11" i="3"/>
  <c r="EI14" i="3"/>
  <c r="EI15" i="3"/>
  <c r="EI10" i="3"/>
  <c r="BH22" i="2"/>
  <c r="BH23" i="2"/>
  <c r="BI16" i="2"/>
  <c r="BI14" i="2"/>
  <c r="BI8" i="2"/>
  <c r="BI9" i="2"/>
  <c r="BI13" i="2"/>
  <c r="BI15" i="2"/>
  <c r="BI17" i="2"/>
  <c r="BI11" i="2"/>
  <c r="CY15" i="3"/>
  <c r="CY17" i="3"/>
  <c r="CA12" i="3"/>
  <c r="CA9" i="3"/>
  <c r="BO8" i="2"/>
  <c r="BO19" i="2"/>
  <c r="AW11" i="2"/>
  <c r="AW8" i="2"/>
  <c r="E17" i="2"/>
  <c r="E13" i="2"/>
  <c r="BI10" i="2"/>
  <c r="EU14" i="3"/>
  <c r="EU10" i="3"/>
  <c r="EU11" i="3"/>
  <c r="EU12" i="3"/>
  <c r="EU15" i="3"/>
  <c r="EU16" i="3"/>
  <c r="BC16" i="2"/>
  <c r="EZ19" i="3"/>
  <c r="BE10" i="2"/>
  <c r="BE14" i="2"/>
  <c r="BG9" i="2"/>
  <c r="BG19" i="2"/>
  <c r="BG13" i="2"/>
  <c r="BG17" i="2"/>
  <c r="BA14" i="2"/>
  <c r="BA10" i="2"/>
  <c r="BA19" i="2"/>
  <c r="AY16" i="2"/>
  <c r="AY12" i="2"/>
  <c r="AY8" i="2"/>
  <c r="AY19" i="2"/>
  <c r="BF22" i="2"/>
  <c r="BE8" i="2"/>
  <c r="BA17" i="2"/>
  <c r="ES16" i="3"/>
  <c r="EQ16" i="3"/>
  <c r="EG11" i="3"/>
  <c r="DY14" i="3"/>
  <c r="AK11" i="2"/>
  <c r="AK13" i="2"/>
  <c r="AQ16" i="2"/>
  <c r="EB19" i="3"/>
  <c r="EA17" i="3"/>
  <c r="EA16" i="3"/>
  <c r="AO13" i="2"/>
  <c r="DS8" i="3"/>
  <c r="DS13" i="3"/>
  <c r="DS10" i="3"/>
  <c r="DU9" i="3"/>
  <c r="DU15" i="3"/>
  <c r="DU14" i="3"/>
  <c r="DU8" i="3"/>
  <c r="AQ9" i="2"/>
  <c r="AQ13" i="2"/>
  <c r="DP19" i="3"/>
  <c r="DP22" i="3"/>
  <c r="DP23" i="3"/>
  <c r="AW12" i="3"/>
  <c r="AW9" i="3"/>
  <c r="BC14" i="2"/>
  <c r="BC8" i="2"/>
  <c r="BC19" i="2"/>
  <c r="BE12" i="2"/>
  <c r="BG11" i="2"/>
  <c r="BG15" i="2"/>
  <c r="BA16" i="2"/>
  <c r="BA12" i="2"/>
  <c r="AY14" i="2"/>
  <c r="AY10" i="2"/>
  <c r="EG13" i="3"/>
  <c r="EG10" i="3"/>
  <c r="DY16" i="3"/>
  <c r="AK8" i="2"/>
  <c r="AQ10" i="2"/>
  <c r="AQ8" i="2"/>
  <c r="DU13" i="3"/>
  <c r="AL22" i="2"/>
  <c r="AM16" i="2"/>
  <c r="AM15" i="2"/>
  <c r="AM8" i="2"/>
  <c r="AM12" i="2"/>
  <c r="AM11" i="2"/>
  <c r="AM14" i="2"/>
  <c r="BI16" i="3"/>
  <c r="BI12" i="3"/>
  <c r="BI8" i="3"/>
  <c r="DY17" i="3"/>
  <c r="DY12" i="3"/>
  <c r="DY9" i="3"/>
  <c r="DY11" i="3"/>
  <c r="AO10" i="2"/>
  <c r="AO14" i="2"/>
  <c r="AO17" i="2"/>
  <c r="AO8" i="2"/>
  <c r="AO12" i="2"/>
  <c r="AO16" i="2"/>
  <c r="BU9" i="3"/>
  <c r="BU8" i="3"/>
  <c r="Y12" i="2"/>
  <c r="Y17" i="2"/>
  <c r="Y8" i="2"/>
  <c r="Y14" i="2"/>
  <c r="Y13" i="2"/>
  <c r="Y10" i="2"/>
  <c r="Y15" i="2"/>
  <c r="X22" i="2"/>
  <c r="X23" i="2"/>
  <c r="Y16" i="2"/>
  <c r="Y9" i="2"/>
  <c r="Y11" i="2"/>
  <c r="M19" i="2"/>
  <c r="AE13" i="2"/>
  <c r="DA17" i="3"/>
  <c r="BT22" i="3"/>
  <c r="BT23" i="3"/>
  <c r="AC16" i="2"/>
  <c r="AC12" i="2"/>
  <c r="AC8" i="2"/>
  <c r="AC19" i="2"/>
  <c r="AA13" i="2"/>
  <c r="AD22" i="2"/>
  <c r="AD23" i="2"/>
  <c r="AA16" i="2"/>
  <c r="CI9" i="3"/>
  <c r="CI12" i="3"/>
  <c r="CK17" i="3"/>
  <c r="AC17" i="2"/>
  <c r="CE11" i="3"/>
  <c r="BM8" i="3"/>
  <c r="BM12" i="3"/>
  <c r="BG9" i="3"/>
  <c r="BG11" i="3"/>
  <c r="BG13" i="3"/>
  <c r="BG15" i="3"/>
  <c r="O15" i="2"/>
  <c r="O11" i="2"/>
  <c r="Q14" i="2"/>
  <c r="Q10" i="2"/>
  <c r="Q19" i="2"/>
  <c r="P22" i="2"/>
  <c r="AY8" i="3"/>
  <c r="AY10" i="3"/>
  <c r="AY12" i="3"/>
  <c r="AY14" i="3"/>
  <c r="AY16" i="3"/>
  <c r="AU9" i="3"/>
  <c r="AU13" i="3"/>
  <c r="AU17" i="3"/>
  <c r="AS10" i="3"/>
  <c r="AS14" i="3"/>
  <c r="AS8" i="3"/>
  <c r="AV22" i="3"/>
  <c r="AV23" i="3"/>
  <c r="AG9" i="3"/>
  <c r="AG13" i="3"/>
  <c r="AG17" i="3"/>
  <c r="AJ22" i="3"/>
  <c r="AJ23" i="3"/>
  <c r="CI17" i="3"/>
  <c r="AE15" i="2"/>
  <c r="AE19" i="2"/>
  <c r="AE16" i="2"/>
  <c r="AC14" i="2"/>
  <c r="AA17" i="2"/>
  <c r="AA9" i="2"/>
  <c r="AA12" i="2"/>
  <c r="AA10" i="2"/>
  <c r="BM10" i="3"/>
  <c r="BM14" i="3"/>
  <c r="BG8" i="3"/>
  <c r="BG10" i="3"/>
  <c r="BG12" i="3"/>
  <c r="BG14" i="3"/>
  <c r="BG16" i="3"/>
  <c r="O17" i="2"/>
  <c r="O13" i="2"/>
  <c r="O9" i="2"/>
  <c r="Q16" i="2"/>
  <c r="Q12" i="2"/>
  <c r="BC8" i="3"/>
  <c r="BC10" i="3"/>
  <c r="BC12" i="3"/>
  <c r="BC14" i="3"/>
  <c r="AU11" i="3"/>
  <c r="AU15" i="3"/>
  <c r="AS12" i="3"/>
  <c r="AS16" i="3"/>
  <c r="AG11" i="3"/>
  <c r="AW16" i="3"/>
  <c r="CM14" i="3"/>
  <c r="BC15" i="3"/>
  <c r="AW11" i="3"/>
  <c r="AW10" i="3"/>
  <c r="BO15" i="3"/>
  <c r="BO13" i="3"/>
  <c r="BO9" i="3"/>
  <c r="BO16" i="3"/>
  <c r="BO8" i="3"/>
  <c r="BO10" i="3"/>
  <c r="BO17" i="3"/>
  <c r="CA15" i="3"/>
  <c r="CA17" i="3"/>
  <c r="CA14" i="3"/>
  <c r="CA10" i="3"/>
  <c r="DK8" i="3"/>
  <c r="DK10" i="3"/>
  <c r="BO12" i="3"/>
  <c r="DE13" i="3"/>
  <c r="DE10" i="3"/>
  <c r="DE15" i="3"/>
  <c r="DE14" i="3"/>
  <c r="DE11" i="3"/>
  <c r="DE9" i="3"/>
  <c r="DE17" i="3"/>
  <c r="CG8" i="3"/>
  <c r="CG10" i="3"/>
  <c r="CG17" i="3"/>
  <c r="CG13" i="3"/>
  <c r="CG11" i="3"/>
  <c r="CG16" i="3"/>
  <c r="CG15" i="3"/>
  <c r="CG14" i="3"/>
  <c r="CM15" i="3"/>
  <c r="CM9" i="3"/>
  <c r="CM8" i="3"/>
  <c r="CM16" i="3"/>
  <c r="BU14" i="3"/>
  <c r="BI14" i="3"/>
  <c r="AW8" i="3"/>
  <c r="AW14" i="3"/>
  <c r="DW11" i="3"/>
  <c r="DW17" i="3"/>
  <c r="DW15" i="3"/>
  <c r="DW12" i="3"/>
  <c r="DW10" i="3"/>
  <c r="DW16" i="3"/>
  <c r="DW13" i="3"/>
  <c r="DW9" i="3"/>
  <c r="DW8" i="3"/>
  <c r="DW14" i="3"/>
  <c r="EI12" i="3"/>
  <c r="EI8" i="3"/>
  <c r="EI17" i="3"/>
  <c r="AW15" i="3"/>
  <c r="AW17" i="3"/>
  <c r="EU17" i="3"/>
  <c r="EU9" i="3"/>
  <c r="EU8" i="3"/>
  <c r="AQ12" i="3"/>
  <c r="AQ13" i="3"/>
  <c r="AQ17" i="3"/>
  <c r="AQ9" i="3"/>
  <c r="AQ15" i="3"/>
  <c r="AQ10" i="3"/>
  <c r="AQ8" i="3"/>
  <c r="AQ11" i="3"/>
  <c r="AQ14" i="3"/>
  <c r="AQ16" i="3"/>
  <c r="BU12" i="3"/>
  <c r="BU16" i="3"/>
  <c r="BU15" i="3"/>
  <c r="BU13" i="3"/>
  <c r="BU11" i="3"/>
  <c r="BU10" i="3"/>
  <c r="BI11" i="3"/>
  <c r="BI9" i="3"/>
  <c r="BI17" i="3"/>
  <c r="BI13" i="3"/>
  <c r="BI15" i="3"/>
  <c r="G13" i="3"/>
  <c r="G10" i="3"/>
  <c r="G14" i="3"/>
  <c r="G9" i="3"/>
  <c r="G11" i="3"/>
  <c r="G15" i="3"/>
  <c r="G12" i="3"/>
  <c r="G16" i="3"/>
  <c r="AO19" i="2"/>
  <c r="AK19" i="2"/>
  <c r="EC16" i="3"/>
  <c r="EC12" i="3"/>
  <c r="EC17" i="3"/>
  <c r="EC9" i="3"/>
  <c r="EC14" i="3"/>
  <c r="EC10" i="3"/>
  <c r="EC13" i="3"/>
  <c r="EC8" i="3"/>
  <c r="EC11" i="3"/>
  <c r="EC15" i="3"/>
  <c r="Y19" i="2"/>
  <c r="AM19" i="2"/>
  <c r="BE19" i="2"/>
  <c r="FA11" i="3"/>
  <c r="FA17" i="3"/>
  <c r="FA15" i="3"/>
  <c r="FA16" i="3"/>
  <c r="FA14" i="3"/>
  <c r="FA8" i="3"/>
  <c r="FA9" i="3"/>
  <c r="FA13" i="3"/>
  <c r="FA12" i="3"/>
  <c r="FA10" i="3"/>
  <c r="AW19" i="2"/>
  <c r="O19" i="2"/>
  <c r="AA19" i="2"/>
  <c r="AQ19" i="2"/>
  <c r="DQ17" i="3"/>
  <c r="DQ11" i="3"/>
  <c r="DQ13" i="3"/>
  <c r="DQ8" i="3"/>
  <c r="DQ12" i="3"/>
  <c r="DQ16" i="3"/>
  <c r="DQ14" i="3"/>
  <c r="DQ15" i="3"/>
  <c r="DQ10" i="3"/>
  <c r="DQ9" i="3"/>
  <c r="BI19" i="2"/>
  <c r="G19" i="3"/>
  <c r="M14" i="3" l="1"/>
  <c r="M17" i="3"/>
  <c r="M8" i="3"/>
  <c r="M10" i="3"/>
  <c r="M12" i="3"/>
  <c r="M15" i="3"/>
  <c r="M13" i="3"/>
  <c r="M16" i="3"/>
  <c r="M11" i="3"/>
</calcChain>
</file>

<file path=xl/comments1.xml><?xml version="1.0" encoding="utf-8"?>
<comments xmlns="http://schemas.openxmlformats.org/spreadsheetml/2006/main">
  <authors>
    <author>Jenny</author>
  </authors>
  <commentList>
    <comment ref="HN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FL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HB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DV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EB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FL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FL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HH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IT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IV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IX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H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EN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FL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DV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EB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EH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EN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ET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GJ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GP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HB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J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Z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J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N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<sst xmlns="http://schemas.openxmlformats.org/spreadsheetml/2006/main" count="1035" uniqueCount="253">
  <si>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</si>
  <si>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</si>
  <si>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</si>
  <si>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</si>
  <si>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</si>
  <si>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</si>
  <si>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</si>
  <si>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</si>
  <si>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</si>
  <si>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</si>
  <si>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</si>
  <si>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</si>
  <si>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</si>
  <si>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</si>
  <si>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</si>
  <si>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</si>
  <si>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</si>
  <si>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</si>
  <si>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</si>
  <si>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</si>
  <si>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</si>
  <si>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</si>
  <si>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</si>
  <si>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</si>
  <si>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</si>
  <si>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</si>
  <si>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</si>
  <si>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</si>
  <si>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</si>
  <si>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</si>
  <si>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</si>
  <si>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</si>
  <si>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</si>
  <si>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</si>
  <si>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</si>
  <si>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</si>
  <si>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</si>
  <si>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</si>
  <si>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</si>
  <si>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</si>
  <si>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</si>
  <si>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</si>
  <si>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</si>
  <si>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</si>
  <si>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</si>
  <si>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</si>
  <si>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</si>
  <si>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</si>
  <si>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</si>
  <si>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</si>
  <si>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</si>
  <si>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</si>
  <si>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</si>
  <si>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</si>
  <si>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</si>
  <si>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</si>
  <si>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</si>
  <si>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</si>
  <si>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</si>
  <si>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</si>
  <si>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</si>
  <si>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</si>
  <si>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</si>
  <si>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</si>
  <si>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</si>
  <si>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</si>
  <si>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</si>
  <si>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</si>
  <si>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</si>
  <si>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</si>
  <si>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</si>
  <si>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</si>
  <si>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</si>
  <si>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</si>
  <si>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</si>
  <si>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</si>
  <si>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</si>
  <si>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</si>
  <si>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</si>
  <si>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</si>
  <si>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</si>
  <si>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</si>
  <si>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</si>
  <si>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</si>
  <si>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</si>
  <si>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</si>
  <si>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</si>
  <si>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</si>
  <si>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</si>
  <si>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</si>
  <si>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</si>
  <si>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</si>
  <si>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</si>
  <si>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</si>
  <si>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</si>
  <si>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</si>
  <si>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</si>
  <si>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</si>
  <si>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</si>
  <si>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</si>
  <si>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</si>
  <si>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</si>
  <si>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</si>
  <si>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</si>
  <si>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</si>
  <si>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</si>
  <si>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</si>
  <si>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</si>
  <si>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</si>
  <si>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</si>
  <si>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</si>
  <si>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</si>
  <si>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</si>
  <si>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</si>
  <si>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</si>
  <si>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</si>
  <si>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</si>
  <si>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</si>
  <si>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</si>
  <si>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</si>
  <si>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</si>
  <si>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</si>
  <si>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</si>
  <si>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</si>
  <si>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</si>
  <si>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</si>
  <si>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</si>
  <si>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</si>
  <si>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</si>
  <si>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</si>
  <si>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</si>
  <si>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</si>
  <si>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</si>
  <si>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</si>
  <si>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</si>
  <si>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</si>
  <si>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</si>
  <si>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</si>
  <si>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</si>
  <si>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</si>
  <si>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</si>
  <si>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</si>
  <si>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</si>
  <si>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</si>
  <si>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</si>
  <si>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</si>
  <si>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</si>
  <si>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</si>
  <si>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</si>
  <si>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</si>
  <si>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</si>
  <si>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</si>
  <si>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</si>
  <si>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</si>
  <si>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</si>
  <si>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</si>
  <si>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</si>
  <si>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</si>
  <si>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</si>
  <si>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</si>
  <si>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</si>
  <si>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</si>
  <si>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</si>
  <si>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</si>
  <si>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</si>
  <si>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</si>
  <si>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</si>
  <si>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</si>
  <si>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</si>
  <si>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</si>
  <si>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</si>
  <si>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</si>
  <si>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</si>
  <si>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</si>
  <si>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</si>
  <si>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</si>
  <si>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</si>
  <si>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</si>
  <si>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</si>
  <si>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</si>
  <si>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</si>
  <si>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</si>
  <si>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</si>
  <si>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</si>
  <si>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</si>
  <si>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</si>
  <si>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</si>
  <si>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</si>
  <si>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</si>
  <si>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</si>
  <si>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</si>
  <si>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</si>
  <si>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</si>
  <si>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</si>
  <si>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</si>
  <si>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</si>
  <si>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</si>
  <si>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</si>
  <si>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</si>
  <si>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</si>
  <si>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</si>
  <si>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</si>
  <si>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</si>
  <si>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</si>
  <si>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</si>
  <si>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</si>
  <si>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</si>
  <si>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</si>
  <si>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</si>
  <si>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</si>
  <si>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</si>
  <si>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</si>
  <si>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</si>
  <si>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</si>
  <si>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</si>
  <si>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</si>
  <si>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</si>
  <si>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</si>
  <si>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</si>
  <si>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</si>
  <si>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</si>
  <si>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</si>
  <si>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</si>
  <si>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</si>
  <si>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</si>
  <si>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</si>
  <si>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</si>
  <si>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</si>
  <si>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</si>
  <si>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</si>
  <si>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</si>
  <si>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</si>
  <si>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</si>
  <si>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</si>
  <si>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</si>
  <si>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</si>
  <si>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</si>
  <si>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</si>
  <si>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</si>
  <si>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</si>
  <si>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</si>
  <si>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</si>
  <si>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</si>
  <si>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</si>
  <si>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</si>
  <si>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</si>
  <si>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</si>
  <si>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</si>
  <si>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</si>
  <si>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</si>
  <si>
    <t xml:space="preserve">Actualizacion_102_COVID-19.pdf </t>
  </si>
  <si>
    <t>https://www.mscbs.gob.es/profesionales/saludPublica/ccayes/alertasActual/nCov-China/documentos/Actualizacion_102_COVID-19.pdf</t>
  </si>
  <si>
    <t>11.05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</si>
</sst>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5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5" Type="http://schemas.openxmlformats.org/officeDocument/2006/relationships/comments" Target="../comments1.x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4" Type="http://schemas.openxmlformats.org/officeDocument/2006/relationships/vmlDrawing" Target="../drawings/vmlDrawing1.vm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hyperlink" Target="https://www.mscbs.gob.es/profesionales/saludPublica/ccayes/alertasActual/nCov-China/documentos/Actualizacion_102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9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115"/>
  <sheetViews>
    <sheetView tabSelected="1" zoomScale="75" zoomScaleNormal="75" zoomScalePageLayoutView="75" workbookViewId="0">
      <selection activeCell="J18" sqref="J18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6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6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5.37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7.625" style="85" customWidth="1"/>
    <col min="158" max="158" width="8.625" style="2" customWidth="1"/>
    <col min="159" max="159" width="5.375" style="85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7.625" style="85" customWidth="1"/>
    <col min="164" max="164" width="8.625" style="2" customWidth="1"/>
    <col min="165" max="165" width="6.125" style="85" customWidth="1"/>
    <col min="166" max="166" width="8.375" style="2" bestFit="1" customWidth="1"/>
    <col min="167" max="167" width="6" style="85" customWidth="1"/>
    <col min="168" max="168" width="10.5" style="2" bestFit="1" customWidth="1"/>
    <col min="169" max="169" width="5.5" style="85" customWidth="1"/>
    <col min="170" max="170" width="8.625" style="2" customWidth="1"/>
    <col min="171" max="171" width="4.875" style="85" bestFit="1" customWidth="1"/>
    <col min="172" max="172" width="8.375" style="2" bestFit="1" customWidth="1"/>
    <col min="173" max="173" width="6" style="85" customWidth="1"/>
    <col min="174" max="174" width="10.5" style="2" bestFit="1" customWidth="1"/>
    <col min="175" max="175" width="4.875" style="85" bestFit="1" customWidth="1"/>
    <col min="176" max="176" width="6.625" style="2" bestFit="1" customWidth="1"/>
    <col min="177" max="177" width="6.125" style="85" customWidth="1"/>
    <col min="178" max="178" width="8.375" style="2" bestFit="1" customWidth="1"/>
    <col min="179" max="179" width="6.375" style="85" customWidth="1"/>
    <col min="180" max="180" width="10.5" style="2" bestFit="1" customWidth="1"/>
    <col min="181" max="181" width="6.625" style="85" customWidth="1"/>
    <col min="182" max="182" width="6.62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88" width="6.625" style="2" bestFit="1" customWidth="1"/>
    <col min="189" max="189" width="4.875" style="85" bestFit="1" customWidth="1"/>
    <col min="190" max="190" width="8.375" style="2" bestFit="1" customWidth="1"/>
    <col min="191" max="191" width="4.875" style="85" bestFit="1" customWidth="1"/>
    <col min="192" max="192" width="10.5" style="2" bestFit="1" customWidth="1"/>
    <col min="193" max="193" width="4.875" style="85" bestFit="1" customWidth="1"/>
    <col min="194" max="194" width="6.625" style="2" bestFit="1" customWidth="1"/>
    <col min="195" max="195" width="4.875" style="85" bestFit="1" customWidth="1"/>
    <col min="196" max="196" width="8.375" style="2" bestFit="1" customWidth="1"/>
    <col min="197" max="197" width="4.875" style="85" bestFit="1" customWidth="1"/>
    <col min="198" max="198" width="10.5" style="2" bestFit="1" customWidth="1"/>
    <col min="199" max="199" width="4.875" style="85" bestFit="1" customWidth="1"/>
    <col min="200" max="200" width="6.625" style="2" bestFit="1" customWidth="1"/>
    <col min="201" max="201" width="4.875" style="85" bestFit="1" customWidth="1"/>
    <col min="202" max="202" width="8.375" style="2" bestFit="1" customWidth="1"/>
    <col min="203" max="203" width="4.875" style="85" bestFit="1" customWidth="1"/>
    <col min="204" max="204" width="10.5" style="2" bestFit="1" customWidth="1"/>
    <col min="205" max="205" width="4.875" style="85" bestFit="1" customWidth="1"/>
    <col min="206" max="206" width="5.875" style="2" customWidth="1"/>
    <col min="207" max="207" width="5.875" style="85" customWidth="1"/>
    <col min="208" max="208" width="8.375" style="2" bestFit="1" customWidth="1"/>
    <col min="209" max="209" width="5.875" style="85" customWidth="1"/>
    <col min="210" max="210" width="10.5" style="2" bestFit="1" customWidth="1"/>
    <col min="211" max="211" width="5.875" style="85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6.625" style="2" bestFit="1" customWidth="1"/>
    <col min="237" max="237" width="4.875" style="85" bestFit="1" customWidth="1"/>
    <col min="238" max="238" width="8.375" style="2" bestFit="1" customWidth="1"/>
    <col min="239" max="239" width="4.875" style="85" bestFit="1" customWidth="1"/>
    <col min="240" max="240" width="10.5" style="2" bestFit="1" customWidth="1"/>
    <col min="241" max="241" width="4.875" style="85" bestFit="1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248" width="6.625" style="2" bestFit="1" customWidth="1"/>
    <col min="249" max="249" width="4.875" style="85" bestFit="1" customWidth="1"/>
    <col min="250" max="250" width="8.375" style="2" bestFit="1" customWidth="1"/>
    <col min="251" max="251" width="4.875" style="85" bestFit="1" customWidth="1"/>
    <col min="252" max="252" width="10.5" style="2" bestFit="1" customWidth="1"/>
    <col min="253" max="253" width="4.875" style="85" bestFit="1" customWidth="1"/>
    <col min="254" max="254" width="6.625" style="2" bestFit="1" customWidth="1"/>
    <col min="255" max="255" width="4.875" style="85" bestFit="1" customWidth="1"/>
    <col min="256" max="256" width="8.375" style="2" bestFit="1" customWidth="1"/>
    <col min="257" max="257" width="4.875" style="85" bestFit="1" customWidth="1"/>
    <col min="258" max="258" width="10.5" style="2" bestFit="1" customWidth="1"/>
    <col min="259" max="259" width="4.875" style="85" bestFit="1" customWidth="1"/>
    <col min="260" max="16384" width="10.625" style="2"/>
  </cols>
  <sheetData>
    <row r="1" spans="1:259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  <c r="IU1" s="78"/>
      <c r="IW1" s="78"/>
      <c r="IY1" s="78"/>
    </row>
    <row r="2" spans="1:259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L2" s="46"/>
      <c r="GM2" s="79"/>
      <c r="GN2" s="46"/>
      <c r="GO2" s="79"/>
      <c r="GP2" s="46"/>
      <c r="GQ2" s="79"/>
      <c r="GS2" s="79"/>
      <c r="GU2" s="79"/>
      <c r="GW2" s="79"/>
      <c r="GY2" s="79"/>
      <c r="HA2" s="79"/>
      <c r="HC2" s="79"/>
      <c r="HE2" s="79"/>
      <c r="HG2" s="79"/>
      <c r="HI2" s="79"/>
      <c r="HK2" s="79"/>
      <c r="HM2" s="79"/>
      <c r="HO2" s="79"/>
      <c r="HP2" s="48"/>
      <c r="HQ2" s="79"/>
      <c r="HS2" s="79"/>
      <c r="HU2" s="79"/>
      <c r="HV2" s="49"/>
      <c r="HW2" s="79"/>
      <c r="HX2" s="49"/>
      <c r="HY2" s="79"/>
      <c r="HZ2" s="48"/>
      <c r="IA2" s="79"/>
      <c r="IB2" s="49"/>
      <c r="IC2" s="79"/>
      <c r="ID2" s="49"/>
      <c r="IE2" s="79"/>
      <c r="IF2" s="49"/>
      <c r="IG2" s="79"/>
      <c r="IH2" s="49"/>
      <c r="II2" s="79"/>
      <c r="IJ2" s="49"/>
      <c r="IK2" s="79"/>
      <c r="IL2" s="49"/>
      <c r="IM2" s="79"/>
      <c r="IN2" s="49"/>
      <c r="IO2" s="79"/>
      <c r="IP2" s="49"/>
      <c r="IQ2" s="79"/>
      <c r="IR2" s="49"/>
      <c r="IS2" s="79"/>
      <c r="IT2" s="49"/>
      <c r="IU2" s="79"/>
      <c r="IV2" s="49"/>
      <c r="IW2" s="79"/>
      <c r="IX2" s="49"/>
      <c r="IY2" s="79"/>
    </row>
    <row r="3" spans="1:259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L3" s="14"/>
      <c r="GM3" s="80"/>
      <c r="GN3" s="14"/>
      <c r="GO3" s="80"/>
      <c r="GP3" s="14"/>
      <c r="GQ3" s="80"/>
      <c r="GS3" s="80"/>
      <c r="GU3" s="80"/>
      <c r="GW3" s="80"/>
      <c r="GY3" s="80"/>
      <c r="HA3" s="80"/>
      <c r="HC3" s="80"/>
      <c r="HE3" s="80"/>
      <c r="HG3" s="80"/>
      <c r="HI3" s="80"/>
      <c r="HK3" s="80"/>
      <c r="HM3" s="80"/>
      <c r="HO3" s="80"/>
      <c r="HP3" s="5"/>
      <c r="HQ3" s="80"/>
      <c r="HS3" s="80"/>
      <c r="HU3" s="80"/>
      <c r="HV3" s="15"/>
      <c r="HW3" s="80"/>
      <c r="HX3" s="15"/>
      <c r="HY3" s="80"/>
      <c r="HZ3" s="5"/>
      <c r="IA3" s="80"/>
      <c r="IB3" s="15"/>
      <c r="IC3" s="80"/>
      <c r="ID3" s="15"/>
      <c r="IE3" s="80"/>
      <c r="IF3" s="15"/>
      <c r="IG3" s="80"/>
      <c r="IH3" s="15"/>
      <c r="II3" s="80"/>
      <c r="IJ3" s="15"/>
      <c r="IK3" s="80"/>
      <c r="IL3" s="15"/>
      <c r="IM3" s="80"/>
      <c r="IN3" s="15"/>
      <c r="IO3" s="80"/>
      <c r="IP3" s="15"/>
      <c r="IQ3" s="80"/>
      <c r="IR3" s="15"/>
      <c r="IS3" s="80"/>
      <c r="IT3" s="15"/>
      <c r="IU3" s="80"/>
      <c r="IV3" s="15"/>
      <c r="IW3" s="80"/>
      <c r="IX3" s="15"/>
      <c r="IY3" s="80"/>
    </row>
    <row r="4" spans="1:259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L4" s="14"/>
      <c r="GM4" s="80"/>
      <c r="GN4" s="14"/>
      <c r="GO4" s="80"/>
      <c r="GP4" s="14"/>
      <c r="GQ4" s="80"/>
      <c r="GS4" s="80"/>
      <c r="GU4" s="80"/>
      <c r="GW4" s="80"/>
      <c r="GY4" s="80"/>
      <c r="HA4" s="80"/>
      <c r="HC4" s="80"/>
      <c r="HE4" s="80"/>
      <c r="HG4" s="80"/>
      <c r="HI4" s="80"/>
      <c r="HK4" s="80"/>
      <c r="HM4" s="80"/>
      <c r="HO4" s="80"/>
      <c r="HP4" s="5"/>
      <c r="HQ4" s="80"/>
      <c r="HS4" s="80"/>
      <c r="HU4" s="80"/>
      <c r="HV4" s="15"/>
      <c r="HW4" s="80"/>
      <c r="HX4" s="15"/>
      <c r="HY4" s="80"/>
      <c r="HZ4" s="5"/>
      <c r="IA4" s="80"/>
      <c r="IB4" s="15"/>
      <c r="IC4" s="80"/>
      <c r="ID4" s="15"/>
      <c r="IE4" s="80"/>
      <c r="IF4" s="15"/>
      <c r="IG4" s="80"/>
      <c r="IH4" s="15"/>
      <c r="II4" s="80"/>
      <c r="IJ4" s="15"/>
      <c r="IK4" s="80"/>
      <c r="IL4" s="15"/>
      <c r="IM4" s="80"/>
      <c r="IN4" s="15"/>
      <c r="IO4" s="80"/>
      <c r="IP4" s="15"/>
      <c r="IQ4" s="80"/>
      <c r="IR4" s="15"/>
      <c r="IS4" s="80"/>
      <c r="IT4" s="15"/>
      <c r="IU4" s="80"/>
      <c r="IV4" s="15"/>
      <c r="IW4" s="80"/>
      <c r="IX4" s="15"/>
      <c r="IY4" s="80"/>
    </row>
    <row r="5" spans="1:259" x14ac:dyDescent="0.25">
      <c r="A5" s="18"/>
      <c r="B5" s="187" t="s">
        <v>67</v>
      </c>
      <c r="C5" s="188"/>
      <c r="D5" s="188"/>
      <c r="E5" s="188"/>
      <c r="F5" s="188"/>
      <c r="G5" s="106"/>
      <c r="H5" s="180"/>
      <c r="I5" s="180"/>
      <c r="J5" s="180"/>
      <c r="K5" s="180"/>
      <c r="L5" s="180"/>
      <c r="M5" s="180"/>
      <c r="N5" s="179"/>
      <c r="O5" s="179"/>
      <c r="P5" s="179"/>
      <c r="Q5" s="179"/>
      <c r="R5" s="179"/>
      <c r="S5" s="179"/>
      <c r="T5" s="178"/>
      <c r="U5" s="178"/>
      <c r="V5" s="178"/>
      <c r="W5" s="178"/>
      <c r="X5" s="178"/>
      <c r="Y5" s="178"/>
      <c r="Z5" s="177"/>
      <c r="AA5" s="177"/>
      <c r="AB5" s="177"/>
      <c r="AC5" s="177"/>
      <c r="AD5" s="177"/>
      <c r="AE5" s="177"/>
      <c r="AF5" s="176"/>
      <c r="AG5" s="176"/>
      <c r="AH5" s="176"/>
      <c r="AI5" s="176"/>
      <c r="AJ5" s="176"/>
      <c r="AK5" s="176"/>
      <c r="AL5" s="175"/>
      <c r="AM5" s="175"/>
      <c r="AN5" s="175"/>
      <c r="AO5" s="175"/>
      <c r="AP5" s="175"/>
      <c r="AQ5" s="175"/>
      <c r="AR5" s="174"/>
      <c r="AS5" s="174"/>
      <c r="AT5" s="174"/>
      <c r="AU5" s="174"/>
      <c r="AV5" s="174"/>
      <c r="AW5" s="174"/>
      <c r="AX5" s="173"/>
      <c r="AY5" s="173"/>
      <c r="AZ5" s="173"/>
      <c r="BA5" s="173"/>
      <c r="BB5" s="173"/>
      <c r="BC5" s="173"/>
      <c r="BD5" s="172"/>
      <c r="BE5" s="172"/>
      <c r="BF5" s="172"/>
      <c r="BG5" s="172"/>
      <c r="BH5" s="172"/>
      <c r="BI5" s="172"/>
      <c r="BJ5" s="171"/>
      <c r="BK5" s="171"/>
      <c r="BL5" s="171"/>
      <c r="BM5" s="171"/>
      <c r="BN5" s="171"/>
      <c r="BO5" s="171"/>
      <c r="BP5" s="167"/>
      <c r="BQ5" s="167"/>
      <c r="BR5" s="167"/>
      <c r="BS5" s="167"/>
      <c r="BT5" s="167"/>
      <c r="BU5" s="167"/>
      <c r="BV5" s="170"/>
      <c r="BW5" s="170"/>
      <c r="BX5" s="170"/>
      <c r="BY5" s="170"/>
      <c r="BZ5" s="170"/>
      <c r="CA5" s="170"/>
      <c r="CB5" s="169"/>
      <c r="CC5" s="169"/>
      <c r="CD5" s="169"/>
      <c r="CE5" s="169"/>
      <c r="CF5" s="169"/>
      <c r="CG5" s="169"/>
      <c r="CH5" s="168"/>
      <c r="CI5" s="168"/>
      <c r="CJ5" s="168"/>
      <c r="CK5" s="168"/>
      <c r="CL5" s="168"/>
      <c r="CM5" s="168"/>
      <c r="CN5" s="160"/>
      <c r="CO5" s="160"/>
      <c r="CP5" s="160"/>
      <c r="CQ5" s="160"/>
      <c r="CR5" s="160"/>
      <c r="CS5" s="160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6"/>
      <c r="DG5" s="166"/>
      <c r="DH5" s="166"/>
      <c r="DI5" s="166"/>
      <c r="DJ5" s="166"/>
      <c r="DK5" s="166"/>
      <c r="DL5" s="165"/>
      <c r="DM5" s="165"/>
      <c r="DN5" s="165"/>
      <c r="DO5" s="165"/>
      <c r="DP5" s="165"/>
      <c r="DQ5" s="165"/>
      <c r="DR5" s="164"/>
      <c r="DS5" s="164"/>
      <c r="DT5" s="164"/>
      <c r="DU5" s="164"/>
      <c r="DV5" s="164"/>
      <c r="DW5" s="164"/>
      <c r="DX5" s="163"/>
      <c r="DY5" s="163"/>
      <c r="DZ5" s="163"/>
      <c r="EA5" s="163"/>
      <c r="EB5" s="163"/>
      <c r="EC5" s="163"/>
      <c r="ED5" s="162"/>
      <c r="EE5" s="162"/>
      <c r="EF5" s="162"/>
      <c r="EG5" s="162"/>
      <c r="EH5" s="162"/>
      <c r="EI5" s="162"/>
      <c r="EJ5" s="162"/>
      <c r="EK5" s="162"/>
      <c r="EL5" s="162"/>
      <c r="EM5" s="162"/>
      <c r="EN5" s="162"/>
      <c r="EO5" s="162"/>
      <c r="EP5" s="161"/>
      <c r="EQ5" s="161"/>
      <c r="ER5" s="161"/>
      <c r="ES5" s="161"/>
      <c r="ET5" s="161"/>
      <c r="EU5" s="161"/>
      <c r="EV5" s="160"/>
      <c r="EW5" s="160"/>
      <c r="EX5" s="160"/>
      <c r="EY5" s="160"/>
      <c r="EZ5" s="160"/>
      <c r="FA5" s="160"/>
      <c r="FB5" s="108"/>
      <c r="FC5" s="108"/>
      <c r="FD5" s="108"/>
      <c r="FE5" s="108"/>
      <c r="FF5" s="108"/>
      <c r="FG5" s="108"/>
      <c r="FH5" s="183" t="s">
        <v>68</v>
      </c>
      <c r="FI5" s="184"/>
      <c r="FJ5" s="184"/>
      <c r="FK5" s="184"/>
      <c r="FL5" s="184"/>
      <c r="FM5" s="184"/>
      <c r="FN5" s="184"/>
      <c r="FO5" s="184"/>
      <c r="FP5" s="184"/>
      <c r="FQ5" s="184"/>
      <c r="FR5" s="184"/>
      <c r="FS5" s="184"/>
      <c r="FT5" s="184"/>
      <c r="FU5" s="184"/>
      <c r="FV5" s="184"/>
      <c r="FW5" s="184"/>
      <c r="FX5" s="184"/>
      <c r="FY5" s="184"/>
      <c r="FZ5" s="184"/>
      <c r="GA5" s="184"/>
      <c r="GB5" s="184"/>
      <c r="GC5" s="184"/>
      <c r="GD5" s="184"/>
      <c r="GE5" s="184"/>
      <c r="GF5" s="184"/>
      <c r="GG5" s="184"/>
      <c r="GH5" s="184"/>
      <c r="GI5" s="184"/>
      <c r="GJ5" s="184"/>
      <c r="GK5" s="184"/>
      <c r="GL5" s="184"/>
      <c r="GM5" s="184"/>
      <c r="GN5" s="184"/>
      <c r="GO5" s="184"/>
      <c r="GP5" s="184"/>
      <c r="GQ5" s="184"/>
      <c r="GR5" s="184"/>
      <c r="GS5" s="184"/>
      <c r="GT5" s="184"/>
      <c r="GU5" s="184"/>
      <c r="GV5" s="184"/>
      <c r="GW5" s="184"/>
      <c r="GX5" s="184"/>
      <c r="GY5" s="184"/>
      <c r="GZ5" s="184"/>
      <c r="HA5" s="184"/>
      <c r="HB5" s="184"/>
      <c r="HC5" s="184"/>
      <c r="HD5" s="184"/>
      <c r="HE5" s="184"/>
      <c r="HF5" s="184"/>
      <c r="HG5" s="184"/>
      <c r="HH5" s="184"/>
      <c r="HI5" s="184"/>
      <c r="HJ5" s="184"/>
      <c r="HK5" s="184"/>
      <c r="HL5" s="184"/>
      <c r="HM5" s="184"/>
      <c r="HN5" s="184"/>
      <c r="HO5" s="184"/>
      <c r="HP5" s="184"/>
      <c r="HQ5" s="184"/>
      <c r="HR5" s="184"/>
      <c r="HS5" s="184"/>
      <c r="HT5" s="184"/>
      <c r="HU5" s="184"/>
      <c r="HV5" s="184"/>
      <c r="HW5" s="184"/>
      <c r="HX5" s="184"/>
      <c r="HY5" s="184"/>
      <c r="HZ5" s="184"/>
      <c r="IA5" s="184"/>
      <c r="IB5" s="184"/>
      <c r="IC5" s="184"/>
      <c r="ID5" s="184"/>
      <c r="IE5" s="184"/>
      <c r="IF5" s="184"/>
      <c r="IG5" s="184"/>
      <c r="IH5" s="184"/>
      <c r="II5" s="184"/>
      <c r="IJ5" s="184"/>
      <c r="IK5" s="184"/>
      <c r="IL5" s="184"/>
      <c r="IM5" s="184"/>
      <c r="IN5" s="184"/>
      <c r="IO5" s="184"/>
      <c r="IP5" s="184"/>
      <c r="IQ5" s="184"/>
      <c r="IR5" s="184"/>
      <c r="IS5" s="184"/>
      <c r="IT5" s="184"/>
      <c r="IU5" s="184"/>
      <c r="IV5" s="184"/>
      <c r="IW5" s="184"/>
      <c r="IX5" s="184"/>
      <c r="IY5" s="185"/>
    </row>
    <row r="6" spans="1:259" s="133" customFormat="1" x14ac:dyDescent="0.25">
      <c r="A6" s="131" t="s">
        <v>0</v>
      </c>
      <c r="B6" s="189">
        <v>43647</v>
      </c>
      <c r="C6" s="190"/>
      <c r="D6" s="190"/>
      <c r="E6" s="190"/>
      <c r="F6" s="190"/>
      <c r="G6" s="109"/>
      <c r="H6" s="186">
        <v>43961</v>
      </c>
      <c r="I6" s="181"/>
      <c r="J6" s="181"/>
      <c r="K6" s="181"/>
      <c r="L6" s="181"/>
      <c r="M6" s="182"/>
      <c r="N6" s="186">
        <v>43960</v>
      </c>
      <c r="O6" s="181"/>
      <c r="P6" s="181"/>
      <c r="Q6" s="181"/>
      <c r="R6" s="181"/>
      <c r="S6" s="182"/>
      <c r="T6" s="186">
        <v>43958</v>
      </c>
      <c r="U6" s="181"/>
      <c r="V6" s="181"/>
      <c r="W6" s="181"/>
      <c r="X6" s="181"/>
      <c r="Y6" s="182"/>
      <c r="Z6" s="186">
        <v>43957</v>
      </c>
      <c r="AA6" s="181"/>
      <c r="AB6" s="181"/>
      <c r="AC6" s="181"/>
      <c r="AD6" s="181"/>
      <c r="AE6" s="182"/>
      <c r="AF6" s="186">
        <v>43956</v>
      </c>
      <c r="AG6" s="181"/>
      <c r="AH6" s="181"/>
      <c r="AI6" s="181"/>
      <c r="AJ6" s="181"/>
      <c r="AK6" s="182"/>
      <c r="AL6" s="186">
        <v>43955</v>
      </c>
      <c r="AM6" s="181"/>
      <c r="AN6" s="181"/>
      <c r="AO6" s="181"/>
      <c r="AP6" s="181"/>
      <c r="AQ6" s="182"/>
      <c r="AR6" s="186">
        <v>43954</v>
      </c>
      <c r="AS6" s="181"/>
      <c r="AT6" s="181"/>
      <c r="AU6" s="181"/>
      <c r="AV6" s="181"/>
      <c r="AW6" s="182"/>
      <c r="AX6" s="191">
        <v>43953</v>
      </c>
      <c r="AY6" s="192"/>
      <c r="AZ6" s="192"/>
      <c r="BA6" s="192"/>
      <c r="BB6" s="192"/>
      <c r="BC6" s="193"/>
      <c r="BD6" s="191">
        <v>43952</v>
      </c>
      <c r="BE6" s="192"/>
      <c r="BF6" s="192"/>
      <c r="BG6" s="192"/>
      <c r="BH6" s="192"/>
      <c r="BI6" s="193"/>
      <c r="BJ6" s="191">
        <v>43951</v>
      </c>
      <c r="BK6" s="192"/>
      <c r="BL6" s="192"/>
      <c r="BM6" s="192"/>
      <c r="BN6" s="192"/>
      <c r="BO6" s="193"/>
      <c r="BP6" s="191">
        <v>43950</v>
      </c>
      <c r="BQ6" s="192"/>
      <c r="BR6" s="192"/>
      <c r="BS6" s="192"/>
      <c r="BT6" s="192"/>
      <c r="BU6" s="193"/>
      <c r="BV6" s="191">
        <v>43949</v>
      </c>
      <c r="BW6" s="192"/>
      <c r="BX6" s="192"/>
      <c r="BY6" s="192"/>
      <c r="BZ6" s="192"/>
      <c r="CA6" s="193"/>
      <c r="CB6" s="191">
        <v>43948</v>
      </c>
      <c r="CC6" s="192"/>
      <c r="CD6" s="192"/>
      <c r="CE6" s="192"/>
      <c r="CF6" s="192"/>
      <c r="CG6" s="193"/>
      <c r="CH6" s="191">
        <v>43947</v>
      </c>
      <c r="CI6" s="192"/>
      <c r="CJ6" s="192"/>
      <c r="CK6" s="192"/>
      <c r="CL6" s="192"/>
      <c r="CM6" s="193"/>
      <c r="CN6" s="191">
        <v>43946</v>
      </c>
      <c r="CO6" s="192"/>
      <c r="CP6" s="192"/>
      <c r="CQ6" s="192"/>
      <c r="CR6" s="192"/>
      <c r="CS6" s="193"/>
      <c r="CT6" s="191">
        <v>43945</v>
      </c>
      <c r="CU6" s="192"/>
      <c r="CV6" s="192"/>
      <c r="CW6" s="192"/>
      <c r="CX6" s="192"/>
      <c r="CY6" s="193"/>
      <c r="CZ6" s="191">
        <v>43944</v>
      </c>
      <c r="DA6" s="192"/>
      <c r="DB6" s="192"/>
      <c r="DC6" s="192"/>
      <c r="DD6" s="192"/>
      <c r="DE6" s="193"/>
      <c r="DF6" s="191">
        <v>43943</v>
      </c>
      <c r="DG6" s="192"/>
      <c r="DH6" s="192"/>
      <c r="DI6" s="192"/>
      <c r="DJ6" s="192"/>
      <c r="DK6" s="193"/>
      <c r="DL6" s="191">
        <v>43942</v>
      </c>
      <c r="DM6" s="192"/>
      <c r="DN6" s="192"/>
      <c r="DO6" s="192"/>
      <c r="DP6" s="192"/>
      <c r="DQ6" s="193"/>
      <c r="DR6" s="191">
        <v>43940</v>
      </c>
      <c r="DS6" s="192"/>
      <c r="DT6" s="192"/>
      <c r="DU6" s="192"/>
      <c r="DV6" s="192"/>
      <c r="DW6" s="193"/>
      <c r="DX6" s="191">
        <v>43939</v>
      </c>
      <c r="DY6" s="192"/>
      <c r="DZ6" s="192"/>
      <c r="EA6" s="192"/>
      <c r="EB6" s="192"/>
      <c r="EC6" s="193"/>
      <c r="ED6" s="191">
        <v>43938</v>
      </c>
      <c r="EE6" s="192"/>
      <c r="EF6" s="192"/>
      <c r="EG6" s="192"/>
      <c r="EH6" s="192"/>
      <c r="EI6" s="193"/>
      <c r="EJ6" s="191">
        <v>43937</v>
      </c>
      <c r="EK6" s="192"/>
      <c r="EL6" s="192"/>
      <c r="EM6" s="192"/>
      <c r="EN6" s="192"/>
      <c r="EO6" s="193"/>
      <c r="EP6" s="191">
        <v>43934</v>
      </c>
      <c r="EQ6" s="192"/>
      <c r="ER6" s="192"/>
      <c r="ES6" s="192"/>
      <c r="ET6" s="192"/>
      <c r="EU6" s="193"/>
      <c r="EV6" s="191">
        <v>43931</v>
      </c>
      <c r="EW6" s="192"/>
      <c r="EX6" s="192"/>
      <c r="EY6" s="192"/>
      <c r="EZ6" s="192"/>
      <c r="FA6" s="193"/>
      <c r="FB6" s="191">
        <v>43930</v>
      </c>
      <c r="FC6" s="192"/>
      <c r="FD6" s="192"/>
      <c r="FE6" s="192"/>
      <c r="FF6" s="192"/>
      <c r="FG6" s="193"/>
      <c r="FH6" s="186">
        <v>43929</v>
      </c>
      <c r="FI6" s="181"/>
      <c r="FJ6" s="181"/>
      <c r="FK6" s="181"/>
      <c r="FL6" s="181"/>
      <c r="FM6" s="182"/>
      <c r="FN6" s="186">
        <v>43928</v>
      </c>
      <c r="FO6" s="181"/>
      <c r="FP6" s="181"/>
      <c r="FQ6" s="181"/>
      <c r="FR6" s="181"/>
      <c r="FS6" s="181"/>
      <c r="FT6" s="186">
        <v>43927</v>
      </c>
      <c r="FU6" s="181"/>
      <c r="FV6" s="181"/>
      <c r="FW6" s="181"/>
      <c r="FX6" s="181"/>
      <c r="FY6" s="182"/>
      <c r="FZ6" s="186">
        <v>43926</v>
      </c>
      <c r="GA6" s="181"/>
      <c r="GB6" s="181"/>
      <c r="GC6" s="181"/>
      <c r="GD6" s="181"/>
      <c r="GE6" s="182"/>
      <c r="GF6" s="186">
        <v>43923</v>
      </c>
      <c r="GG6" s="181"/>
      <c r="GH6" s="181"/>
      <c r="GI6" s="181"/>
      <c r="GJ6" s="181"/>
      <c r="GK6" s="182"/>
      <c r="GL6" s="186">
        <v>43922</v>
      </c>
      <c r="GM6" s="181"/>
      <c r="GN6" s="181"/>
      <c r="GO6" s="181"/>
      <c r="GP6" s="181"/>
      <c r="GQ6" s="182"/>
      <c r="GR6" s="186">
        <v>43921</v>
      </c>
      <c r="GS6" s="181"/>
      <c r="GT6" s="181"/>
      <c r="GU6" s="181"/>
      <c r="GV6" s="181"/>
      <c r="GW6" s="182"/>
      <c r="GX6" s="181">
        <v>43920</v>
      </c>
      <c r="GY6" s="181"/>
      <c r="GZ6" s="181"/>
      <c r="HA6" s="181"/>
      <c r="HB6" s="181"/>
      <c r="HC6" s="181"/>
      <c r="HD6" s="186">
        <v>43919</v>
      </c>
      <c r="HE6" s="181"/>
      <c r="HF6" s="181"/>
      <c r="HG6" s="181"/>
      <c r="HH6" s="181"/>
      <c r="HI6" s="182"/>
      <c r="HJ6" s="186">
        <v>43918</v>
      </c>
      <c r="HK6" s="181"/>
      <c r="HL6" s="181"/>
      <c r="HM6" s="181"/>
      <c r="HN6" s="181"/>
      <c r="HO6" s="182"/>
      <c r="HP6" s="186">
        <v>43917</v>
      </c>
      <c r="HQ6" s="181"/>
      <c r="HR6" s="181"/>
      <c r="HS6" s="181"/>
      <c r="HT6" s="181"/>
      <c r="HU6" s="182"/>
      <c r="HV6" s="181">
        <v>43916</v>
      </c>
      <c r="HW6" s="181"/>
      <c r="HX6" s="181"/>
      <c r="HY6" s="181"/>
      <c r="HZ6" s="181"/>
      <c r="IA6" s="182"/>
      <c r="IB6" s="186">
        <v>43915</v>
      </c>
      <c r="IC6" s="181"/>
      <c r="ID6" s="181"/>
      <c r="IE6" s="181"/>
      <c r="IF6" s="181"/>
      <c r="IG6" s="132"/>
      <c r="IH6" s="186">
        <v>43914</v>
      </c>
      <c r="II6" s="181"/>
      <c r="IJ6" s="181"/>
      <c r="IK6" s="181"/>
      <c r="IL6" s="181"/>
      <c r="IM6" s="182"/>
      <c r="IN6" s="186">
        <v>43913</v>
      </c>
      <c r="IO6" s="181"/>
      <c r="IP6" s="181"/>
      <c r="IQ6" s="181"/>
      <c r="IR6" s="181"/>
      <c r="IS6" s="182"/>
      <c r="IT6" s="181">
        <v>43912</v>
      </c>
      <c r="IU6" s="181"/>
      <c r="IV6" s="181"/>
      <c r="IW6" s="181"/>
      <c r="IX6" s="181"/>
      <c r="IY6" s="182"/>
    </row>
    <row r="7" spans="1:259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158" t="s">
        <v>2</v>
      </c>
      <c r="FC7" s="136" t="s">
        <v>143</v>
      </c>
      <c r="FD7" s="115" t="s">
        <v>1</v>
      </c>
      <c r="FE7" s="136" t="s">
        <v>143</v>
      </c>
      <c r="FF7" s="115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136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2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136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2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6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6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  <c r="IT7" s="20" t="s">
        <v>2</v>
      </c>
      <c r="IU7" s="88" t="s">
        <v>143</v>
      </c>
      <c r="IV7" s="20" t="s">
        <v>1</v>
      </c>
      <c r="IW7" s="88" t="s">
        <v>143</v>
      </c>
      <c r="IX7" s="20" t="s">
        <v>77</v>
      </c>
      <c r="IY7" s="81" t="s">
        <v>143</v>
      </c>
    </row>
    <row r="8" spans="1:259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9.3379400504248755E-3</v>
      </c>
      <c r="J8" s="57">
        <v>1</v>
      </c>
      <c r="K8" s="154">
        <f>J8/J$19*100</f>
        <v>1.2479720454261826E-2</v>
      </c>
      <c r="L8" s="59">
        <f>H8+J8</f>
        <v>2</v>
      </c>
      <c r="M8" s="156">
        <f>L8/L$19*100</f>
        <v>1.0682619378271552E-2</v>
      </c>
      <c r="N8" s="62">
        <v>1</v>
      </c>
      <c r="O8" s="154">
        <f>N8/N$19*100</f>
        <v>9.4948727687048998E-3</v>
      </c>
      <c r="P8" s="57">
        <v>1</v>
      </c>
      <c r="Q8" s="154">
        <f>P8/P$19*100</f>
        <v>1.2675877804537964E-2</v>
      </c>
      <c r="R8" s="59">
        <f>N8+P8</f>
        <v>2</v>
      </c>
      <c r="S8" s="156">
        <f>R8/R$19*100</f>
        <v>1.085717387763965E-2</v>
      </c>
      <c r="T8" s="62">
        <v>1</v>
      </c>
      <c r="U8" s="154">
        <f>T8/T$19*100</f>
        <v>9.9314728374217884E-3</v>
      </c>
      <c r="V8" s="57">
        <v>1</v>
      </c>
      <c r="W8" s="154">
        <f>V8/V$19*100</f>
        <v>1.3477088948787063E-2</v>
      </c>
      <c r="X8" s="59">
        <f>T8+V8</f>
        <v>2</v>
      </c>
      <c r="Y8" s="156">
        <f>X8/X$19*100</f>
        <v>1.1435759620332782E-2</v>
      </c>
      <c r="Z8" s="62">
        <v>1</v>
      </c>
      <c r="AA8" s="154">
        <f>Z8/Z$19*100</f>
        <v>9.9443118536197295E-3</v>
      </c>
      <c r="AB8" s="57">
        <v>1</v>
      </c>
      <c r="AC8" s="154">
        <f>AB8/AB$19*100</f>
        <v>1.350621285791464E-2</v>
      </c>
      <c r="AD8" s="59">
        <f>Z8+AB8</f>
        <v>2</v>
      </c>
      <c r="AE8" s="156">
        <f>AD8/AD$19*100</f>
        <v>1.1454753722794959E-2</v>
      </c>
      <c r="AF8" s="62">
        <v>1</v>
      </c>
      <c r="AG8" s="154">
        <f>AF8/AF$19*100</f>
        <v>1.0031096398836392E-2</v>
      </c>
      <c r="AH8" s="57">
        <v>1</v>
      </c>
      <c r="AI8" s="154">
        <f>AH8/AH$19*100</f>
        <v>1.3738150844896276E-2</v>
      </c>
      <c r="AJ8" s="59">
        <f>AF8+AH8</f>
        <v>2</v>
      </c>
      <c r="AK8" s="156">
        <f>AJ8/AJ$19*100</f>
        <v>1.1595547309833025E-2</v>
      </c>
      <c r="AL8" s="62">
        <v>1</v>
      </c>
      <c r="AM8" s="154">
        <f>AL8/AL$19*100</f>
        <v>1.0055304172951231E-2</v>
      </c>
      <c r="AN8" s="57">
        <v>1</v>
      </c>
      <c r="AO8" s="154">
        <f>AN8/AN$19*100</f>
        <v>1.380452788514633E-2</v>
      </c>
      <c r="AP8" s="59">
        <f>AL8+AN8</f>
        <v>2</v>
      </c>
      <c r="AQ8" s="156">
        <f>AP8/AP$19*100</f>
        <v>1.163534818779452E-2</v>
      </c>
      <c r="AR8" s="62">
        <v>1</v>
      </c>
      <c r="AS8" s="154">
        <f>AR8/AR$19*100</f>
        <v>1.0060362173038229E-2</v>
      </c>
      <c r="AT8" s="57">
        <v>1</v>
      </c>
      <c r="AU8" s="154">
        <f>AT8/AT$19*100</f>
        <v>1.3815971262779773E-2</v>
      </c>
      <c r="AV8" s="59">
        <f>AR8+AT8</f>
        <v>2</v>
      </c>
      <c r="AW8" s="156">
        <f>AV8/AV$19*100</f>
        <v>1.1642798928862498E-2</v>
      </c>
      <c r="AX8" s="62">
        <v>1</v>
      </c>
      <c r="AY8" s="154">
        <f>AX8/AX$19*100</f>
        <v>1.0084711577248891E-2</v>
      </c>
      <c r="AZ8" s="57">
        <v>1</v>
      </c>
      <c r="BA8" s="154">
        <f>AZ8/AZ$19*100</f>
        <v>1.3844662882458813E-2</v>
      </c>
      <c r="BB8" s="59">
        <f>AX8+AZ8</f>
        <v>2</v>
      </c>
      <c r="BC8" s="156">
        <f>BB8/BB$19*100</f>
        <v>1.1669292257424586E-2</v>
      </c>
      <c r="BD8" s="62">
        <v>1</v>
      </c>
      <c r="BE8" s="154">
        <f>BD8/BD$19*100</f>
        <v>1.031778786628147E-2</v>
      </c>
      <c r="BF8" s="57">
        <v>1</v>
      </c>
      <c r="BG8" s="154">
        <f>BF8/BF$19*100</f>
        <v>1.4186409419775853E-2</v>
      </c>
      <c r="BH8" s="59">
        <f>BD8+BF8</f>
        <v>2</v>
      </c>
      <c r="BI8" s="156">
        <f>BH8/BH$19*100</f>
        <v>1.1946717639328594E-2</v>
      </c>
      <c r="BJ8" s="62">
        <v>1</v>
      </c>
      <c r="BK8" s="154">
        <f>BJ8/BJ$19*100</f>
        <v>1.0345541071798055E-2</v>
      </c>
      <c r="BL8" s="57">
        <v>1</v>
      </c>
      <c r="BM8" s="154">
        <f>BL8/BL$19*100</f>
        <v>1.4257199885942403E-2</v>
      </c>
      <c r="BN8" s="59">
        <f>BJ8+BL8</f>
        <v>2</v>
      </c>
      <c r="BO8" s="156">
        <f>BN8/BN$19*100</f>
        <v>1.1990407673860911E-2</v>
      </c>
      <c r="BP8" s="62">
        <v>1</v>
      </c>
      <c r="BQ8" s="154">
        <f>BP8/BP$19*100</f>
        <v>1.0429703796412181E-2</v>
      </c>
      <c r="BR8" s="57">
        <v>1</v>
      </c>
      <c r="BS8" s="154">
        <f>BR8/BR$19*100</f>
        <v>1.4432096983691729E-2</v>
      </c>
      <c r="BT8" s="59">
        <f>BP8+BR8</f>
        <v>2</v>
      </c>
      <c r="BU8" s="156">
        <f>BT8/BT$19*100</f>
        <v>1.2108736453351093E-2</v>
      </c>
      <c r="BV8" s="62">
        <v>1</v>
      </c>
      <c r="BW8" s="154">
        <f>BV8/BV$19*100</f>
        <v>1.0752688172043012E-2</v>
      </c>
      <c r="BX8" s="57">
        <v>1</v>
      </c>
      <c r="BY8" s="154">
        <f>BX8/BX$19*100</f>
        <v>1.5024038461538462E-2</v>
      </c>
      <c r="BZ8" s="59">
        <f>BV8+BX8</f>
        <v>2</v>
      </c>
      <c r="CA8" s="156">
        <f>BZ8/BZ$19*100</f>
        <v>1.2534469791927801E-2</v>
      </c>
      <c r="CB8" s="62">
        <v>1</v>
      </c>
      <c r="CC8" s="154">
        <f>CB8/CB$19*100</f>
        <v>1.0797969981643452E-2</v>
      </c>
      <c r="CD8" s="57">
        <v>1</v>
      </c>
      <c r="CE8" s="154">
        <f>CD8/CD$19*100</f>
        <v>1.5169902912621358E-2</v>
      </c>
      <c r="CF8" s="59">
        <f>CB8+CD8</f>
        <v>2</v>
      </c>
      <c r="CG8" s="156">
        <f>CF8/CF$19*100</f>
        <v>1.2615908660821296E-2</v>
      </c>
      <c r="CH8" s="62">
        <v>1</v>
      </c>
      <c r="CI8" s="154">
        <f>CH8/CH$19*100</f>
        <v>1.0844810758052272E-2</v>
      </c>
      <c r="CJ8" s="57">
        <v>1</v>
      </c>
      <c r="CK8" s="154">
        <f>CJ8/CJ$19*100</f>
        <v>1.5283509093687911E-2</v>
      </c>
      <c r="CL8" s="59">
        <f>CH8+CJ8</f>
        <v>2</v>
      </c>
      <c r="CM8" s="156">
        <f>CL8/CL$19*100</f>
        <v>1.2687135244861711E-2</v>
      </c>
      <c r="CN8" s="62">
        <v>1</v>
      </c>
      <c r="CO8" s="154">
        <f>CN8/CN$19*100</f>
        <v>1.1640088464672332E-2</v>
      </c>
      <c r="CP8" s="57">
        <v>1</v>
      </c>
      <c r="CQ8" s="154">
        <f>CP8/CP$19*100</f>
        <v>1.6458196181698484E-2</v>
      </c>
      <c r="CR8" s="59">
        <f>CN8+CP8</f>
        <v>2</v>
      </c>
      <c r="CS8" s="156">
        <f>CR8/CR$19*100</f>
        <v>1.3636053726051681E-2</v>
      </c>
      <c r="CT8" s="62">
        <v>1</v>
      </c>
      <c r="CU8" s="154">
        <f>CT8/CT$19*100</f>
        <v>1.1671335200746966E-2</v>
      </c>
      <c r="CV8" s="57">
        <v>1</v>
      </c>
      <c r="CW8" s="154">
        <f>CV8/CV$19*100</f>
        <v>1.6498927569707968E-2</v>
      </c>
      <c r="CX8" s="59">
        <f>CT8+CV8</f>
        <v>2</v>
      </c>
      <c r="CY8" s="156">
        <f>CX8/CX$19*100</f>
        <v>1.3671474468521431E-2</v>
      </c>
      <c r="CZ8" s="62">
        <v>1</v>
      </c>
      <c r="DA8" s="154">
        <f>CZ8/CZ$19*100</f>
        <v>1.2934937265554261E-2</v>
      </c>
      <c r="DB8" s="57">
        <v>1</v>
      </c>
      <c r="DC8" s="154">
        <f>DB8/DB$19*100</f>
        <v>1.8608113137327877E-2</v>
      </c>
      <c r="DD8" s="59">
        <f>CZ8+DB8</f>
        <v>2</v>
      </c>
      <c r="DE8" s="156">
        <f>DD8/DD$19*100</f>
        <v>1.5261350629530712E-2</v>
      </c>
      <c r="DF8" s="62">
        <v>1</v>
      </c>
      <c r="DG8" s="154">
        <f>DF8/DF$19*100</f>
        <v>1.2953367875647668E-2</v>
      </c>
      <c r="DH8" s="57">
        <v>1</v>
      </c>
      <c r="DI8" s="154">
        <f>DH8/DH$19*100</f>
        <v>1.8663680477790219E-2</v>
      </c>
      <c r="DJ8" s="59">
        <f>DF8+DH8</f>
        <v>2</v>
      </c>
      <c r="DK8" s="156">
        <f>DJ8/DJ$19*100</f>
        <v>1.5292858235204159E-2</v>
      </c>
      <c r="DL8" s="62">
        <v>1</v>
      </c>
      <c r="DM8" s="154">
        <f>DL8/DL$19*100</f>
        <v>1.3320900492873319E-2</v>
      </c>
      <c r="DN8" s="57">
        <v>1</v>
      </c>
      <c r="DO8" s="154">
        <f>DN8/DN$19*100</f>
        <v>1.9504583577140629E-2</v>
      </c>
      <c r="DP8" s="59">
        <f>DL8+DN8</f>
        <v>2</v>
      </c>
      <c r="DQ8" s="156">
        <f>DP8/DP$19*100</f>
        <v>1.5830299192654742E-2</v>
      </c>
      <c r="DR8" s="62">
        <v>2</v>
      </c>
      <c r="DS8" s="154">
        <f>DR8/DR$19*100</f>
        <v>2.7240533914464723E-2</v>
      </c>
      <c r="DT8" s="57">
        <v>1</v>
      </c>
      <c r="DU8" s="154">
        <f>DT8/DT$19*100</f>
        <v>2.0197939810139363E-2</v>
      </c>
      <c r="DV8" s="59">
        <f>DR8+DT8</f>
        <v>3</v>
      </c>
      <c r="DW8" s="156">
        <f>DV8/DV$19*100</f>
        <v>2.4404132433092005E-2</v>
      </c>
      <c r="DX8" s="62">
        <v>1</v>
      </c>
      <c r="DY8" s="154">
        <f>DX8/DX$19*100</f>
        <v>1.4214641080312722E-2</v>
      </c>
      <c r="DZ8" s="57">
        <v>1</v>
      </c>
      <c r="EA8" s="154">
        <f>DZ8/DZ$19*100</f>
        <v>2.1413276231263382E-2</v>
      </c>
      <c r="EB8" s="59">
        <f>DX8+DZ8</f>
        <v>2</v>
      </c>
      <c r="EC8" s="156">
        <f>EB8/EB$19*100</f>
        <v>1.7086715079026055E-2</v>
      </c>
      <c r="ED8" s="62">
        <v>0</v>
      </c>
      <c r="EE8" s="154">
        <f>ED8/ED$19*100</f>
        <v>0</v>
      </c>
      <c r="EF8" s="57">
        <v>1</v>
      </c>
      <c r="EG8" s="154">
        <f>EF8/EF$19*100</f>
        <v>2.2311468094600623E-2</v>
      </c>
      <c r="EH8" s="59">
        <f>ED8+EF8</f>
        <v>1</v>
      </c>
      <c r="EI8" s="156">
        <f>EH8/EH$19*100</f>
        <v>8.913450396648542E-3</v>
      </c>
      <c r="EJ8" s="62">
        <v>0</v>
      </c>
      <c r="EK8" s="154">
        <f>EJ8/EJ$19*100</f>
        <v>0</v>
      </c>
      <c r="EL8" s="57">
        <v>1</v>
      </c>
      <c r="EM8" s="154">
        <f>EL8/EL$19*100</f>
        <v>2.2593764121102578E-2</v>
      </c>
      <c r="EN8" s="59">
        <f>EJ8+EL8</f>
        <v>1</v>
      </c>
      <c r="EO8" s="156">
        <f>EN8/EN$19*100</f>
        <v>9.0375056484410295E-3</v>
      </c>
      <c r="EP8" s="62">
        <v>0</v>
      </c>
      <c r="EQ8" s="154">
        <f>EP8/EP$19*100</f>
        <v>0</v>
      </c>
      <c r="ER8" s="57">
        <v>1</v>
      </c>
      <c r="ES8" s="154">
        <f>ER8/ER$19*100</f>
        <v>2.6831231553528307E-2</v>
      </c>
      <c r="ET8" s="59">
        <f>EP8+ER8</f>
        <v>1</v>
      </c>
      <c r="EU8" s="156">
        <f>ET8/ET$19*100</f>
        <v>1.0455876202425763E-2</v>
      </c>
      <c r="EV8" s="62">
        <v>0</v>
      </c>
      <c r="EW8" s="154">
        <f>EV8/EV$19*100</f>
        <v>0</v>
      </c>
      <c r="EX8" s="57">
        <v>1</v>
      </c>
      <c r="EY8" s="154">
        <f>EX8/EX$19*100</f>
        <v>3.51000351000351E-2</v>
      </c>
      <c r="EZ8" s="59">
        <f>EV8+EX8</f>
        <v>1</v>
      </c>
      <c r="FA8" s="156">
        <f>EZ8/EZ$19*100</f>
        <v>1.3774104683195591E-2</v>
      </c>
      <c r="FB8" s="62">
        <v>0</v>
      </c>
      <c r="FC8" s="154">
        <f>FB8/FB$19*100</f>
        <v>0</v>
      </c>
      <c r="FD8" s="57">
        <v>1</v>
      </c>
      <c r="FE8" s="154">
        <f>FD8/FD$19*100</f>
        <v>3.5958288385472853E-2</v>
      </c>
      <c r="FF8" s="59">
        <f>FB8+FD8</f>
        <v>1</v>
      </c>
      <c r="FG8" s="156">
        <f>FF8/FF$19*100</f>
        <v>1.4072614691809739E-2</v>
      </c>
      <c r="FH8" s="62">
        <v>0</v>
      </c>
      <c r="FI8" s="154">
        <f>FH8/FH$19*100</f>
        <v>0</v>
      </c>
      <c r="FJ8" s="57">
        <v>1</v>
      </c>
      <c r="FK8" s="154">
        <f>FJ8/FJ$19*100</f>
        <v>3.7707390648567124E-2</v>
      </c>
      <c r="FL8" s="59">
        <f>FH8+FJ8</f>
        <v>1</v>
      </c>
      <c r="FM8" s="156">
        <f>FL8/FL$19*100</f>
        <v>1.4801657785671994E-2</v>
      </c>
      <c r="FN8" s="62">
        <v>0</v>
      </c>
      <c r="FO8" s="154">
        <f>FN8/FN$19*100</f>
        <v>0</v>
      </c>
      <c r="FP8" s="57">
        <v>1</v>
      </c>
      <c r="FQ8" s="154">
        <f>FP8/FP$19*100</f>
        <v>4.4863167339614173E-2</v>
      </c>
      <c r="FR8" s="59">
        <f>FN8+FP8</f>
        <v>1</v>
      </c>
      <c r="FS8" s="154">
        <f>FR8/FR$19*100</f>
        <v>1.6937669376693765E-2</v>
      </c>
      <c r="FT8" s="62">
        <v>0</v>
      </c>
      <c r="FU8" s="154">
        <f>FT8/FT$19*100</f>
        <v>0</v>
      </c>
      <c r="FV8" s="57">
        <v>1</v>
      </c>
      <c r="FW8" s="154">
        <f>FV8/FV$19*100</f>
        <v>5.4734537493158188E-2</v>
      </c>
      <c r="FX8" s="59">
        <f>FT8+FV8</f>
        <v>1</v>
      </c>
      <c r="FY8" s="156">
        <f>FX8/FX$19*100</f>
        <v>2.0088388911209322E-2</v>
      </c>
      <c r="FZ8" s="62">
        <v>0</v>
      </c>
      <c r="GA8" s="154">
        <f>FZ8/FZ$19*100</f>
        <v>0</v>
      </c>
      <c r="GB8" s="57">
        <v>1</v>
      </c>
      <c r="GC8" s="154">
        <f>GB8/GB$19*100</f>
        <v>5.5279159756771695E-2</v>
      </c>
      <c r="GD8" s="59">
        <f>FZ8+GB8</f>
        <v>1</v>
      </c>
      <c r="GE8" s="156">
        <f>GD8/GD$19*100</f>
        <v>2.0247013565499086E-2</v>
      </c>
      <c r="GF8" s="62">
        <v>0</v>
      </c>
      <c r="GG8" s="154">
        <f>GF8/GF$19*100</f>
        <v>0</v>
      </c>
      <c r="GH8" s="57">
        <v>1</v>
      </c>
      <c r="GI8" s="154">
        <f>GH8/GH$19*100</f>
        <v>5.8072009291521488E-2</v>
      </c>
      <c r="GJ8" s="59">
        <f>GF8+GH8</f>
        <v>1</v>
      </c>
      <c r="GK8" s="156">
        <f>GJ8/GJ$19*100</f>
        <v>2.1258503401360544E-2</v>
      </c>
      <c r="GL8" s="62">
        <v>0</v>
      </c>
      <c r="GM8" s="154">
        <f>GL8/GL$19*100</f>
        <v>0</v>
      </c>
      <c r="GN8" s="57">
        <v>1</v>
      </c>
      <c r="GO8" s="154">
        <f>GN8/GN$19*100</f>
        <v>6.0642813826561552E-2</v>
      </c>
      <c r="GP8" s="59">
        <v>0</v>
      </c>
      <c r="GQ8" s="156">
        <f>GP8/GP$19*100</f>
        <v>0</v>
      </c>
      <c r="GR8" s="62">
        <v>0</v>
      </c>
      <c r="GS8" s="154">
        <f>GR8/GR$19*100</f>
        <v>0</v>
      </c>
      <c r="GT8" s="57">
        <v>1</v>
      </c>
      <c r="GU8" s="154">
        <f>GT8/GT$19*100</f>
        <v>7.9302141157811257E-2</v>
      </c>
      <c r="GV8" s="59">
        <f>GR8+GT8</f>
        <v>1</v>
      </c>
      <c r="GW8" s="156">
        <f>GV8/GV$19*100</f>
        <v>2.9446407538280327E-2</v>
      </c>
      <c r="GX8" s="57">
        <v>0</v>
      </c>
      <c r="GY8" s="154">
        <f>GX8/GX$19*100</f>
        <v>0</v>
      </c>
      <c r="GZ8" s="57">
        <v>1</v>
      </c>
      <c r="HA8" s="154">
        <f>GZ8/GZ$19*100</f>
        <v>8.084074373484236E-2</v>
      </c>
      <c r="HB8" s="59">
        <f t="shared" ref="HB8:HB13" si="0">GX8+GZ8</f>
        <v>1</v>
      </c>
      <c r="HC8" s="154">
        <f>HB8/HB$19*100</f>
        <v>2.9967036260113877E-2</v>
      </c>
      <c r="HD8" s="62">
        <v>0</v>
      </c>
      <c r="HE8" s="154">
        <f>HD8/HD$19*100</f>
        <v>0</v>
      </c>
      <c r="HF8" s="57">
        <v>0</v>
      </c>
      <c r="HG8" s="154">
        <f>HF8/HF$19*100</f>
        <v>0</v>
      </c>
      <c r="HH8" s="59">
        <f t="shared" ref="HH8:HH15" si="1">HD8+HF8</f>
        <v>0</v>
      </c>
      <c r="HI8" s="156">
        <f>HH8/HH$19*100</f>
        <v>0</v>
      </c>
      <c r="HJ8" s="62">
        <v>0</v>
      </c>
      <c r="HK8" s="154">
        <f>HJ8/HJ$19*100</f>
        <v>0</v>
      </c>
      <c r="HL8" s="57">
        <v>0</v>
      </c>
      <c r="HM8" s="154">
        <f>HL8/HL$19*100</f>
        <v>0</v>
      </c>
      <c r="HN8" s="59">
        <v>0</v>
      </c>
      <c r="HO8" s="156">
        <f>HN8/HN$19*100</f>
        <v>0</v>
      </c>
      <c r="HP8" s="62">
        <v>0</v>
      </c>
      <c r="HQ8" s="154">
        <f>HP8/HP$19*100</f>
        <v>0</v>
      </c>
      <c r="HR8" s="57">
        <v>0</v>
      </c>
      <c r="HS8" s="154">
        <f>HR8/HR$19*100</f>
        <v>0</v>
      </c>
      <c r="HT8" s="59">
        <f>HP8+HR8</f>
        <v>0</v>
      </c>
      <c r="HU8" s="156">
        <f>HT8/HT$19*100</f>
        <v>0</v>
      </c>
      <c r="HV8" s="57">
        <v>0</v>
      </c>
      <c r="HW8" s="154">
        <f>HV8/HV$19*100</f>
        <v>0</v>
      </c>
      <c r="HX8" s="57">
        <v>1</v>
      </c>
      <c r="HY8" s="154">
        <f>HX8/HX$19*100</f>
        <v>0.19342359767891684</v>
      </c>
      <c r="HZ8" s="59">
        <v>1</v>
      </c>
      <c r="IA8" s="156">
        <f>HZ8/HZ$19*100</f>
        <v>7.3152889539136803E-2</v>
      </c>
      <c r="IB8" s="62">
        <v>0</v>
      </c>
      <c r="IC8" s="154">
        <f>IB8/IB$19*100</f>
        <v>0</v>
      </c>
      <c r="ID8" s="57">
        <v>1</v>
      </c>
      <c r="IE8" s="154">
        <f>ID8/ID$19*100</f>
        <v>0.20080321285140559</v>
      </c>
      <c r="IF8" s="59">
        <v>1</v>
      </c>
      <c r="IG8" s="156">
        <f>IF8/IF$19*100</f>
        <v>7.5414781297134248E-2</v>
      </c>
      <c r="IH8" s="62">
        <v>0</v>
      </c>
      <c r="II8" s="154">
        <f>IH8/IH$19*100</f>
        <v>0</v>
      </c>
      <c r="IJ8" s="57">
        <v>1</v>
      </c>
      <c r="IK8" s="154">
        <f>IJ8/IJ$19*100</f>
        <v>0.30211480362537763</v>
      </c>
      <c r="IL8" s="59">
        <v>1</v>
      </c>
      <c r="IM8" s="156">
        <f>IL8/IL$19*100</f>
        <v>0.10893246187363835</v>
      </c>
      <c r="IN8" s="62">
        <v>0</v>
      </c>
      <c r="IO8" s="154">
        <f>IN8/IN$19*100</f>
        <v>0</v>
      </c>
      <c r="IP8" s="57">
        <v>1</v>
      </c>
      <c r="IQ8" s="154">
        <f>IP8/IP$19*100</f>
        <v>0.31746031746031744</v>
      </c>
      <c r="IR8" s="59">
        <v>1</v>
      </c>
      <c r="IS8" s="156">
        <f>IR8/IR$19*100</f>
        <v>0.11481056257175661</v>
      </c>
      <c r="IT8" s="57">
        <v>0</v>
      </c>
      <c r="IU8" s="154">
        <f>IT8/IT$19*100</f>
        <v>0</v>
      </c>
      <c r="IV8" s="57">
        <v>1</v>
      </c>
      <c r="IW8" s="154">
        <f>IV8/IV$19*100</f>
        <v>0.34843205574912894</v>
      </c>
      <c r="IX8" s="59">
        <v>1</v>
      </c>
      <c r="IY8" s="155">
        <f>IX8/IX$19*100</f>
        <v>0.12422360248447205</v>
      </c>
    </row>
    <row r="9" spans="1:259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1.8675880100849751E-2</v>
      </c>
      <c r="J9" s="57">
        <v>3</v>
      </c>
      <c r="K9" s="154">
        <f>J9/J$19*100</f>
        <v>3.7439161362785474E-2</v>
      </c>
      <c r="L9" s="59">
        <f t="shared" ref="L9:L15" si="3">H9+J9</f>
        <v>5</v>
      </c>
      <c r="M9" s="156">
        <f>L9/L$19*100</f>
        <v>2.6706548445678879E-2</v>
      </c>
      <c r="N9" s="62">
        <v>2</v>
      </c>
      <c r="O9" s="154">
        <f>N9/N$19*100</f>
        <v>1.89897455374098E-2</v>
      </c>
      <c r="P9" s="57">
        <v>3</v>
      </c>
      <c r="Q9" s="154">
        <f>P9/P$19*100</f>
        <v>3.8027633413613891E-2</v>
      </c>
      <c r="R9" s="59">
        <f t="shared" ref="R9:R15" si="4">N9+P9</f>
        <v>5</v>
      </c>
      <c r="S9" s="156">
        <f>R9/R$19*100</f>
        <v>2.7142934694099126E-2</v>
      </c>
      <c r="T9" s="62">
        <v>2</v>
      </c>
      <c r="U9" s="154">
        <f>T9/T$19*100</f>
        <v>1.9862945674843577E-2</v>
      </c>
      <c r="V9" s="57">
        <v>3</v>
      </c>
      <c r="W9" s="154">
        <f>V9/V$19*100</f>
        <v>4.043126684636119E-2</v>
      </c>
      <c r="X9" s="59">
        <f t="shared" ref="X9:X15" si="5">T9+V9</f>
        <v>5</v>
      </c>
      <c r="Y9" s="156">
        <f>X9/X$19*100</f>
        <v>2.8589399050831951E-2</v>
      </c>
      <c r="Z9" s="62">
        <v>2</v>
      </c>
      <c r="AA9" s="154">
        <f>Z9/Z$19*100</f>
        <v>1.9888623707239459E-2</v>
      </c>
      <c r="AB9" s="57">
        <v>3</v>
      </c>
      <c r="AC9" s="154">
        <f>AB9/AB$19*100</f>
        <v>4.0518638573743923E-2</v>
      </c>
      <c r="AD9" s="59">
        <f t="shared" ref="AD9:AD15" si="6">Z9+AB9</f>
        <v>5</v>
      </c>
      <c r="AE9" s="156">
        <f>AD9/AD$19*100</f>
        <v>2.8636884306987402E-2</v>
      </c>
      <c r="AF9" s="62">
        <v>2</v>
      </c>
      <c r="AG9" s="154">
        <f>AF9/AF$19*100</f>
        <v>2.0062192797672785E-2</v>
      </c>
      <c r="AH9" s="57">
        <v>3</v>
      </c>
      <c r="AI9" s="154">
        <f>AH9/AH$19*100</f>
        <v>4.1214452534688834E-2</v>
      </c>
      <c r="AJ9" s="59">
        <f t="shared" ref="AJ9:AJ15" si="7">AF9+AH9</f>
        <v>5</v>
      </c>
      <c r="AK9" s="156">
        <f>AJ9/AJ$19*100</f>
        <v>2.8988868274582563E-2</v>
      </c>
      <c r="AL9" s="62">
        <v>2</v>
      </c>
      <c r="AM9" s="154">
        <f>AL9/AL$19*100</f>
        <v>2.0110608345902461E-2</v>
      </c>
      <c r="AN9" s="57">
        <v>3</v>
      </c>
      <c r="AO9" s="154">
        <f>AN9/AN$19*100</f>
        <v>4.1413583655438985E-2</v>
      </c>
      <c r="AP9" s="59">
        <f t="shared" ref="AP9:AP15" si="8">AL9+AN9</f>
        <v>5</v>
      </c>
      <c r="AQ9" s="156">
        <f>AP9/AP$19*100</f>
        <v>2.9088370469486299E-2</v>
      </c>
      <c r="AR9" s="62">
        <v>2</v>
      </c>
      <c r="AS9" s="154">
        <f>AR9/AR$19*100</f>
        <v>2.0120724346076459E-2</v>
      </c>
      <c r="AT9" s="57">
        <v>3</v>
      </c>
      <c r="AU9" s="154">
        <f>AT9/AT$19*100</f>
        <v>4.144791378833932E-2</v>
      </c>
      <c r="AV9" s="59">
        <f t="shared" ref="AV9:AV15" si="9">AR9+AT9</f>
        <v>5</v>
      </c>
      <c r="AW9" s="156">
        <f>AV9/AV$19*100</f>
        <v>2.9106997322156245E-2</v>
      </c>
      <c r="AX9" s="62">
        <v>2</v>
      </c>
      <c r="AY9" s="154">
        <f>AX9/AX$19*100</f>
        <v>2.0169423154497781E-2</v>
      </c>
      <c r="AZ9" s="57">
        <v>3</v>
      </c>
      <c r="BA9" s="154">
        <f>AZ9/AZ$19*100</f>
        <v>4.1533988647376438E-2</v>
      </c>
      <c r="BB9" s="59">
        <f t="shared" ref="BB9:BB15" si="10">AX9+AZ9</f>
        <v>5</v>
      </c>
      <c r="BC9" s="156">
        <f>BB9/BB$19*100</f>
        <v>2.9173230643561469E-2</v>
      </c>
      <c r="BD9" s="62">
        <v>2</v>
      </c>
      <c r="BE9" s="154">
        <f>BD9/BD$19*100</f>
        <v>2.0635575732562941E-2</v>
      </c>
      <c r="BF9" s="57">
        <v>3</v>
      </c>
      <c r="BG9" s="154">
        <f>BF9/BF$19*100</f>
        <v>4.2559228259327564E-2</v>
      </c>
      <c r="BH9" s="59">
        <f t="shared" ref="BH9:BH15" si="11">BD9+BF9</f>
        <v>5</v>
      </c>
      <c r="BI9" s="156">
        <f>BH9/BH$19*100</f>
        <v>2.9866794098321488E-2</v>
      </c>
      <c r="BJ9" s="62">
        <v>2</v>
      </c>
      <c r="BK9" s="154">
        <f>BJ9/BJ$19*100</f>
        <v>2.069108214359611E-2</v>
      </c>
      <c r="BL9" s="57">
        <v>3</v>
      </c>
      <c r="BM9" s="154">
        <f>BL9/BL$19*100</f>
        <v>4.2771599657827203E-2</v>
      </c>
      <c r="BN9" s="59">
        <f t="shared" ref="BN9:BN15" si="12">BJ9+BL9</f>
        <v>5</v>
      </c>
      <c r="BO9" s="156">
        <f>BN9/BN$19*100</f>
        <v>2.9976019184652276E-2</v>
      </c>
      <c r="BP9" s="62">
        <v>2</v>
      </c>
      <c r="BQ9" s="154">
        <f>BP9/BP$19*100</f>
        <v>2.0859407592824362E-2</v>
      </c>
      <c r="BR9" s="57">
        <v>3</v>
      </c>
      <c r="BS9" s="154">
        <f>BR9/BR$19*100</f>
        <v>4.3296290951075192E-2</v>
      </c>
      <c r="BT9" s="59">
        <f t="shared" ref="BT9:BT15" si="13">BP9+BR9</f>
        <v>5</v>
      </c>
      <c r="BU9" s="156">
        <f>BT9/BT$19*100</f>
        <v>3.027184113337773E-2</v>
      </c>
      <c r="BV9" s="62">
        <v>1</v>
      </c>
      <c r="BW9" s="154">
        <f>BV9/BV$19*100</f>
        <v>1.0752688172043012E-2</v>
      </c>
      <c r="BX9" s="57">
        <v>3</v>
      </c>
      <c r="BY9" s="154">
        <f>BX9/BX$19*100</f>
        <v>4.5072115384615384E-2</v>
      </c>
      <c r="BZ9" s="59">
        <f t="shared" ref="BZ9:BZ15" si="14">BV9+BX9</f>
        <v>4</v>
      </c>
      <c r="CA9" s="156">
        <f>BZ9/BZ$19*100</f>
        <v>2.5068939583855601E-2</v>
      </c>
      <c r="CB9" s="62">
        <v>1</v>
      </c>
      <c r="CC9" s="154">
        <f>CB9/CB$19*100</f>
        <v>1.0797969981643452E-2</v>
      </c>
      <c r="CD9" s="57">
        <v>3</v>
      </c>
      <c r="CE9" s="154">
        <f>CD9/CD$19*100</f>
        <v>4.5509708737864078E-2</v>
      </c>
      <c r="CF9" s="59">
        <f t="shared" ref="CF9:CF15" si="15">CB9+CD9</f>
        <v>4</v>
      </c>
      <c r="CG9" s="156">
        <f>CF9/CF$19*100</f>
        <v>2.5231817321642591E-2</v>
      </c>
      <c r="CH9" s="62">
        <v>1</v>
      </c>
      <c r="CI9" s="154">
        <f>CH9/CH$19*100</f>
        <v>1.0844810758052272E-2</v>
      </c>
      <c r="CJ9" s="57">
        <v>3</v>
      </c>
      <c r="CK9" s="154">
        <f>CJ9/CJ$19*100</f>
        <v>4.585052728106373E-2</v>
      </c>
      <c r="CL9" s="59">
        <f t="shared" ref="CL9:CL15" si="16">CH9+CJ9</f>
        <v>4</v>
      </c>
      <c r="CM9" s="156">
        <f>CL9/CL$19*100</f>
        <v>2.5374270489723422E-2</v>
      </c>
      <c r="CN9" s="62">
        <v>1</v>
      </c>
      <c r="CO9" s="154">
        <f>CN9/CN$19*100</f>
        <v>1.1640088464672332E-2</v>
      </c>
      <c r="CP9" s="57">
        <v>3</v>
      </c>
      <c r="CQ9" s="154">
        <f>CP9/CP$19*100</f>
        <v>4.9374588545095459E-2</v>
      </c>
      <c r="CR9" s="59">
        <f t="shared" ref="CR9:CR17" si="17">CN9+CP9</f>
        <v>4</v>
      </c>
      <c r="CS9" s="156">
        <f>CR9/CR$19*100</f>
        <v>2.7272107452103362E-2</v>
      </c>
      <c r="CT9" s="62">
        <v>1</v>
      </c>
      <c r="CU9" s="154">
        <f>CT9/CT$19*100</f>
        <v>1.1671335200746966E-2</v>
      </c>
      <c r="CV9" s="57">
        <v>3</v>
      </c>
      <c r="CW9" s="154">
        <f>CV9/CV$19*100</f>
        <v>4.9496782709123902E-2</v>
      </c>
      <c r="CX9" s="59">
        <f t="shared" ref="CX9:CX15" si="18">CT9+CV9</f>
        <v>4</v>
      </c>
      <c r="CY9" s="156">
        <f>CX9/CX$19*100</f>
        <v>2.7342948937042862E-2</v>
      </c>
      <c r="CZ9" s="62">
        <v>1</v>
      </c>
      <c r="DA9" s="154">
        <f>CZ9/CZ$19*100</f>
        <v>1.2934937265554261E-2</v>
      </c>
      <c r="DB9" s="57">
        <v>2</v>
      </c>
      <c r="DC9" s="154">
        <f>DB9/DB$19*100</f>
        <v>3.7216226274655755E-2</v>
      </c>
      <c r="DD9" s="59">
        <f t="shared" ref="DD9:DD15" si="19">CZ9+DB9</f>
        <v>3</v>
      </c>
      <c r="DE9" s="156">
        <f>DD9/DD$19*100</f>
        <v>2.2892025944296072E-2</v>
      </c>
      <c r="DF9" s="62">
        <v>1</v>
      </c>
      <c r="DG9" s="154">
        <f>DF9/DF$19*100</f>
        <v>1.2953367875647668E-2</v>
      </c>
      <c r="DH9" s="57">
        <v>2</v>
      </c>
      <c r="DI9" s="154">
        <f>DH9/DH$19*100</f>
        <v>3.7327360955580438E-2</v>
      </c>
      <c r="DJ9" s="59">
        <f t="shared" ref="DJ9:DJ15" si="20">DF9+DH9</f>
        <v>3</v>
      </c>
      <c r="DK9" s="156">
        <f>DJ9/DJ$19*100</f>
        <v>2.2939287352806238E-2</v>
      </c>
      <c r="DL9" s="62">
        <v>1</v>
      </c>
      <c r="DM9" s="154">
        <f>DL9/DL$19*100</f>
        <v>1.3320900492873319E-2</v>
      </c>
      <c r="DN9" s="57">
        <v>2</v>
      </c>
      <c r="DO9" s="154">
        <f>DN9/DN$19*100</f>
        <v>3.9009167154281259E-2</v>
      </c>
      <c r="DP9" s="59">
        <f t="shared" ref="DP9:DP15" si="21">DL9+DN9</f>
        <v>3</v>
      </c>
      <c r="DQ9" s="156">
        <f>DP9/DP$19*100</f>
        <v>2.3745448788982111E-2</v>
      </c>
      <c r="DR9" s="62">
        <v>1</v>
      </c>
      <c r="DS9" s="154">
        <f>DR9/DR$19*100</f>
        <v>1.3620266957232362E-2</v>
      </c>
      <c r="DT9" s="57">
        <v>2</v>
      </c>
      <c r="DU9" s="154">
        <f>DT9/DT$19*100</f>
        <v>4.0395879620278727E-2</v>
      </c>
      <c r="DV9" s="59">
        <f t="shared" ref="DV9:DV17" si="22">DR9+DT9</f>
        <v>3</v>
      </c>
      <c r="DW9" s="156">
        <f>DV9/DV$19*100</f>
        <v>2.4404132433092005E-2</v>
      </c>
      <c r="DX9" s="62">
        <v>1</v>
      </c>
      <c r="DY9" s="154">
        <f>DX9/DX$19*100</f>
        <v>1.4214641080312722E-2</v>
      </c>
      <c r="DZ9" s="57">
        <v>2</v>
      </c>
      <c r="EA9" s="154">
        <f>DZ9/DZ$19*100</f>
        <v>4.2826552462526764E-2</v>
      </c>
      <c r="EB9" s="59">
        <f t="shared" ref="EB9:EB17" si="23">DX9+DZ9</f>
        <v>3</v>
      </c>
      <c r="EC9" s="156">
        <f>EB9/EB$19*100</f>
        <v>2.5630072618539085E-2</v>
      </c>
      <c r="ED9" s="62">
        <v>1</v>
      </c>
      <c r="EE9" s="154">
        <f>ED9/ED$19*100</f>
        <v>1.4843402107763099E-2</v>
      </c>
      <c r="EF9" s="57">
        <v>1</v>
      </c>
      <c r="EG9" s="154">
        <f>EF9/EF$19*100</f>
        <v>2.2311468094600623E-2</v>
      </c>
      <c r="EH9" s="59">
        <f t="shared" ref="EH9:EH17" si="24">ED9+EF9</f>
        <v>2</v>
      </c>
      <c r="EI9" s="156">
        <f>EH9/EH$19*100</f>
        <v>1.7826900793297084E-2</v>
      </c>
      <c r="EJ9" s="62">
        <v>1</v>
      </c>
      <c r="EK9" s="154">
        <f>EJ9/EJ$19*100</f>
        <v>1.5062509414068384E-2</v>
      </c>
      <c r="EL9" s="57">
        <v>1</v>
      </c>
      <c r="EM9" s="154">
        <f>EL9/EL$19*100</f>
        <v>2.2593764121102578E-2</v>
      </c>
      <c r="EN9" s="59">
        <f t="shared" ref="EN9:EN17" si="25">EJ9+EL9</f>
        <v>2</v>
      </c>
      <c r="EO9" s="156">
        <f>EN9/EN$19*100</f>
        <v>1.8075011296882059E-2</v>
      </c>
      <c r="EP9" s="62">
        <v>0</v>
      </c>
      <c r="EQ9" s="154">
        <f>EP9/EP$19*100</f>
        <v>0</v>
      </c>
      <c r="ER9" s="57">
        <v>1</v>
      </c>
      <c r="ES9" s="154">
        <f>ER9/ER$19*100</f>
        <v>2.6831231553528307E-2</v>
      </c>
      <c r="ET9" s="59">
        <f t="shared" ref="ET9:ET17" si="26">EP9+ER9</f>
        <v>1</v>
      </c>
      <c r="EU9" s="156">
        <f>ET9/ET$19*100</f>
        <v>1.0455876202425763E-2</v>
      </c>
      <c r="EV9" s="62">
        <v>0</v>
      </c>
      <c r="EW9" s="154">
        <f>EV9/EV$19*100</f>
        <v>0</v>
      </c>
      <c r="EX9" s="57">
        <v>1</v>
      </c>
      <c r="EY9" s="154">
        <f>EX9/EX$19*100</f>
        <v>3.51000351000351E-2</v>
      </c>
      <c r="EZ9" s="59">
        <f t="shared" ref="EZ9:EZ17" si="27">EV9+EX9</f>
        <v>1</v>
      </c>
      <c r="FA9" s="156">
        <f>EZ9/EZ$19*100</f>
        <v>1.3774104683195591E-2</v>
      </c>
      <c r="FB9" s="62">
        <v>0</v>
      </c>
      <c r="FC9" s="154">
        <f>FB9/FB$19*100</f>
        <v>0</v>
      </c>
      <c r="FD9" s="57">
        <v>1</v>
      </c>
      <c r="FE9" s="154">
        <f>FD9/FD$19*100</f>
        <v>3.5958288385472853E-2</v>
      </c>
      <c r="FF9" s="59">
        <f t="shared" ref="FF9:FF17" si="28">FB9+FD9</f>
        <v>1</v>
      </c>
      <c r="FG9" s="156">
        <f>FF9/FF$19*100</f>
        <v>1.4072614691809739E-2</v>
      </c>
      <c r="FH9" s="62">
        <v>0</v>
      </c>
      <c r="FI9" s="154">
        <f>FH9/FH$19*100</f>
        <v>0</v>
      </c>
      <c r="FJ9" s="57">
        <v>1</v>
      </c>
      <c r="FK9" s="154">
        <f>FJ9/FJ$19*100</f>
        <v>3.7707390648567124E-2</v>
      </c>
      <c r="FL9" s="59">
        <f t="shared" ref="FL9:FL17" si="29">FH9+FJ9</f>
        <v>1</v>
      </c>
      <c r="FM9" s="156">
        <f>FL9/FL$19*100</f>
        <v>1.4801657785671994E-2</v>
      </c>
      <c r="FN9" s="62">
        <v>0</v>
      </c>
      <c r="FO9" s="154">
        <f>FN9/FN$19*100</f>
        <v>0</v>
      </c>
      <c r="FP9" s="57">
        <v>1</v>
      </c>
      <c r="FQ9" s="154">
        <f>FP9/FP$19*100</f>
        <v>4.4863167339614173E-2</v>
      </c>
      <c r="FR9" s="59">
        <f t="shared" ref="FR9:FR17" si="30">FN9+FP9</f>
        <v>1</v>
      </c>
      <c r="FS9" s="154">
        <f>FR9/FR$19*100</f>
        <v>1.6937669376693765E-2</v>
      </c>
      <c r="FT9" s="62">
        <v>0</v>
      </c>
      <c r="FU9" s="154">
        <f>FT9/FT$19*100</f>
        <v>0</v>
      </c>
      <c r="FV9" s="57">
        <v>1</v>
      </c>
      <c r="FW9" s="154">
        <f>FV9/FV$19*100</f>
        <v>5.4734537493158188E-2</v>
      </c>
      <c r="FX9" s="59">
        <f t="shared" ref="FX9:FX17" si="31">FT9+FV9</f>
        <v>1</v>
      </c>
      <c r="FY9" s="156">
        <f>FX9/FX$19*100</f>
        <v>2.0088388911209322E-2</v>
      </c>
      <c r="FZ9" s="62">
        <v>0</v>
      </c>
      <c r="GA9" s="154">
        <f>FZ9/FZ$19*100</f>
        <v>0</v>
      </c>
      <c r="GB9" s="57">
        <v>1</v>
      </c>
      <c r="GC9" s="154">
        <f>GB9/GB$19*100</f>
        <v>5.5279159756771695E-2</v>
      </c>
      <c r="GD9" s="59">
        <f t="shared" ref="GD9:GD17" si="32">FZ9+GB9</f>
        <v>1</v>
      </c>
      <c r="GE9" s="156">
        <f>GD9/GD$19*100</f>
        <v>2.0247013565499086E-2</v>
      </c>
      <c r="GF9" s="62">
        <v>0</v>
      </c>
      <c r="GG9" s="154">
        <f>GF9/GF$19*100</f>
        <v>0</v>
      </c>
      <c r="GH9" s="57">
        <v>1</v>
      </c>
      <c r="GI9" s="154">
        <f>GH9/GH$19*100</f>
        <v>5.8072009291521488E-2</v>
      </c>
      <c r="GJ9" s="59">
        <f t="shared" ref="GJ9:GJ17" si="33">GF9+GH9</f>
        <v>1</v>
      </c>
      <c r="GK9" s="156">
        <f>GJ9/GJ$19*100</f>
        <v>2.1258503401360544E-2</v>
      </c>
      <c r="GL9" s="62">
        <v>0</v>
      </c>
      <c r="GM9" s="154">
        <f>GL9/GL$19*100</f>
        <v>0</v>
      </c>
      <c r="GN9" s="57">
        <v>1</v>
      </c>
      <c r="GO9" s="154">
        <f>GN9/GN$19*100</f>
        <v>6.0642813826561552E-2</v>
      </c>
      <c r="GP9" s="59">
        <v>1</v>
      </c>
      <c r="GQ9" s="156">
        <f>GP9/GP$19*100</f>
        <v>2.2930520522815866E-2</v>
      </c>
      <c r="GR9" s="62">
        <v>0</v>
      </c>
      <c r="GS9" s="154">
        <f>GR9/GR$19*100</f>
        <v>0</v>
      </c>
      <c r="GT9" s="57">
        <v>1</v>
      </c>
      <c r="GU9" s="154">
        <f>GT9/GT$19*100</f>
        <v>7.9302141157811257E-2</v>
      </c>
      <c r="GV9" s="59">
        <f>GR9+GT9</f>
        <v>1</v>
      </c>
      <c r="GW9" s="156">
        <f>GV9/GV$19*100</f>
        <v>2.9446407538280327E-2</v>
      </c>
      <c r="GX9" s="57">
        <v>0</v>
      </c>
      <c r="GY9" s="154">
        <f>GX9/GX$19*100</f>
        <v>0</v>
      </c>
      <c r="GZ9" s="57">
        <v>1</v>
      </c>
      <c r="HA9" s="154">
        <f>GZ9/GZ$19*100</f>
        <v>8.084074373484236E-2</v>
      </c>
      <c r="HB9" s="59">
        <f t="shared" si="0"/>
        <v>1</v>
      </c>
      <c r="HC9" s="154">
        <f>HB9/HB$19*100</f>
        <v>2.9967036260113877E-2</v>
      </c>
      <c r="HD9" s="62">
        <v>0</v>
      </c>
      <c r="HE9" s="154">
        <f>HD9/HD$19*100</f>
        <v>0</v>
      </c>
      <c r="HF9" s="57">
        <v>1</v>
      </c>
      <c r="HG9" s="154">
        <f>HF9/HF$19*100</f>
        <v>9.765625E-2</v>
      </c>
      <c r="HH9" s="59">
        <f t="shared" si="1"/>
        <v>1</v>
      </c>
      <c r="HI9" s="156">
        <f>HH9/HH$19*100</f>
        <v>3.5919540229885055E-2</v>
      </c>
      <c r="HJ9" s="62">
        <v>0</v>
      </c>
      <c r="HK9" s="154">
        <f>HJ9/HJ$19*100</f>
        <v>0</v>
      </c>
      <c r="HL9" s="57">
        <v>1</v>
      </c>
      <c r="HM9" s="154">
        <f>HL9/HL$19*100</f>
        <v>9.9009900990099015E-2</v>
      </c>
      <c r="HN9" s="59">
        <v>1</v>
      </c>
      <c r="HO9" s="156">
        <f>HN9/HN$19*100</f>
        <v>3.6589828027808267E-2</v>
      </c>
      <c r="HP9" s="62">
        <v>0</v>
      </c>
      <c r="HQ9" s="154">
        <f>HP9/HP$19*100</f>
        <v>0</v>
      </c>
      <c r="HR9" s="57">
        <v>1</v>
      </c>
      <c r="HS9" s="154">
        <f>HR9/HR$19*100</f>
        <v>0.18181818181818182</v>
      </c>
      <c r="HT9" s="59">
        <f t="shared" ref="HT9:HT17" si="34">HP9+HR9</f>
        <v>1</v>
      </c>
      <c r="HU9" s="156">
        <f>HT9/HT$19*100</f>
        <v>6.9348127600554782E-2</v>
      </c>
      <c r="HV9" s="57">
        <v>4</v>
      </c>
      <c r="HW9" s="154">
        <f>HV9/HV$19*100</f>
        <v>0.47058823529411759</v>
      </c>
      <c r="HX9" s="57">
        <v>0</v>
      </c>
      <c r="HY9" s="154">
        <f>HX9/HX$19*100</f>
        <v>0</v>
      </c>
      <c r="HZ9" s="59">
        <v>4</v>
      </c>
      <c r="IA9" s="156">
        <f>HZ9/HZ$19*100</f>
        <v>0.29261155815654721</v>
      </c>
      <c r="IB9" s="62">
        <v>4</v>
      </c>
      <c r="IC9" s="154">
        <f>IB9/IB$19*100</f>
        <v>0.48309178743961351</v>
      </c>
      <c r="ID9" s="57">
        <v>0</v>
      </c>
      <c r="IE9" s="154">
        <f>ID9/ID$19*100</f>
        <v>0</v>
      </c>
      <c r="IF9" s="59">
        <v>4</v>
      </c>
      <c r="IG9" s="156">
        <f>IF9/IF$19*100</f>
        <v>0.30165912518853699</v>
      </c>
      <c r="IH9" s="62">
        <v>3</v>
      </c>
      <c r="II9" s="154">
        <f>IH9/IH$19*100</f>
        <v>0.51107325383304936</v>
      </c>
      <c r="IJ9" s="57">
        <v>1</v>
      </c>
      <c r="IK9" s="154">
        <f>IJ9/IJ$19*100</f>
        <v>0.30211480362537763</v>
      </c>
      <c r="IL9" s="59">
        <v>4</v>
      </c>
      <c r="IM9" s="156">
        <f>IL9/IL$19*100</f>
        <v>0.4357298474945534</v>
      </c>
      <c r="IN9" s="62">
        <v>3</v>
      </c>
      <c r="IO9" s="154">
        <f>IN9/IN$19*100</f>
        <v>0.53956834532374098</v>
      </c>
      <c r="IP9" s="57">
        <v>1</v>
      </c>
      <c r="IQ9" s="154">
        <f>IP9/IP$19*100</f>
        <v>0.31746031746031744</v>
      </c>
      <c r="IR9" s="59">
        <v>4</v>
      </c>
      <c r="IS9" s="156">
        <f>IR9/IR$19*100</f>
        <v>0.45924225028702642</v>
      </c>
      <c r="IT9" s="57">
        <v>3</v>
      </c>
      <c r="IU9" s="154">
        <f>IT9/IT$19*100</f>
        <v>0.5791505791505791</v>
      </c>
      <c r="IV9" s="57">
        <v>1</v>
      </c>
      <c r="IW9" s="154">
        <f>IV9/IV$19*100</f>
        <v>0.34843205574912894</v>
      </c>
      <c r="IX9" s="59">
        <v>4</v>
      </c>
      <c r="IY9" s="156">
        <f>IX9/IX$19*100</f>
        <v>0.49689440993788819</v>
      </c>
    </row>
    <row r="10" spans="1:259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13</v>
      </c>
      <c r="I10" s="154">
        <f>H10/H$19*100</f>
        <v>0.12139322065552338</v>
      </c>
      <c r="J10" s="57">
        <v>10</v>
      </c>
      <c r="K10" s="154">
        <f>J10/J$19*100</f>
        <v>0.12479720454261825</v>
      </c>
      <c r="L10" s="59">
        <f t="shared" si="3"/>
        <v>23</v>
      </c>
      <c r="M10" s="156">
        <f>L10/L$19*100</f>
        <v>0.12285012285012285</v>
      </c>
      <c r="N10" s="62">
        <v>13</v>
      </c>
      <c r="O10" s="154">
        <f>N10/N$19*100</f>
        <v>0.12343334599316369</v>
      </c>
      <c r="P10" s="57">
        <v>9</v>
      </c>
      <c r="Q10" s="154">
        <f>P10/P$19*100</f>
        <v>0.11408290024084169</v>
      </c>
      <c r="R10" s="59">
        <f t="shared" si="4"/>
        <v>22</v>
      </c>
      <c r="S10" s="156">
        <f>R10/R$19*100</f>
        <v>0.11942891265403616</v>
      </c>
      <c r="T10" s="62">
        <v>13</v>
      </c>
      <c r="U10" s="154">
        <f>T10/T$19*100</f>
        <v>0.12910914688648326</v>
      </c>
      <c r="V10" s="57">
        <v>8</v>
      </c>
      <c r="W10" s="154">
        <f>V10/V$19*100</f>
        <v>0.1078167115902965</v>
      </c>
      <c r="X10" s="59">
        <f t="shared" si="5"/>
        <v>21</v>
      </c>
      <c r="Y10" s="156">
        <f>X10/X$19*100</f>
        <v>0.12007547601349421</v>
      </c>
      <c r="Z10" s="62">
        <v>13</v>
      </c>
      <c r="AA10" s="154">
        <f>Z10/Z$19*100</f>
        <v>0.12927605409705648</v>
      </c>
      <c r="AB10" s="57">
        <v>8</v>
      </c>
      <c r="AC10" s="154">
        <f>AB10/AB$19*100</f>
        <v>0.10804970286331712</v>
      </c>
      <c r="AD10" s="59">
        <f t="shared" si="6"/>
        <v>21</v>
      </c>
      <c r="AE10" s="156">
        <f>AD10/AD$19*100</f>
        <v>0.12027491408934708</v>
      </c>
      <c r="AF10" s="62">
        <v>14</v>
      </c>
      <c r="AG10" s="154">
        <f>AF10/AF$19*100</f>
        <v>0.14043534958370951</v>
      </c>
      <c r="AH10" s="57">
        <v>8</v>
      </c>
      <c r="AI10" s="154">
        <f>AH10/AH$19*100</f>
        <v>0.1099052067591702</v>
      </c>
      <c r="AJ10" s="59">
        <f t="shared" si="7"/>
        <v>22</v>
      </c>
      <c r="AK10" s="156">
        <f>AJ10/AJ$19*100</f>
        <v>0.12755102040816327</v>
      </c>
      <c r="AL10" s="62">
        <v>14</v>
      </c>
      <c r="AM10" s="154">
        <f>AL10/AL$19*100</f>
        <v>0.14077425842131724</v>
      </c>
      <c r="AN10" s="57">
        <v>8</v>
      </c>
      <c r="AO10" s="154">
        <f>AN10/AN$19*100</f>
        <v>0.11043622308117064</v>
      </c>
      <c r="AP10" s="59">
        <f t="shared" si="8"/>
        <v>22</v>
      </c>
      <c r="AQ10" s="156">
        <f>AP10/AP$19*100</f>
        <v>0.12798883006573972</v>
      </c>
      <c r="AR10" s="62">
        <v>14</v>
      </c>
      <c r="AS10" s="154">
        <f>AR10/AR$19*100</f>
        <v>0.14084507042253522</v>
      </c>
      <c r="AT10" s="57">
        <v>8</v>
      </c>
      <c r="AU10" s="154">
        <f>AT10/AT$19*100</f>
        <v>0.11052777010223819</v>
      </c>
      <c r="AV10" s="59">
        <f t="shared" si="9"/>
        <v>22</v>
      </c>
      <c r="AW10" s="156">
        <f>AV10/AV$19*100</f>
        <v>0.12807078821748749</v>
      </c>
      <c r="AX10" s="62">
        <v>14</v>
      </c>
      <c r="AY10" s="154">
        <f>AX10/AX$19*100</f>
        <v>0.14118596208148448</v>
      </c>
      <c r="AZ10" s="57">
        <v>8</v>
      </c>
      <c r="BA10" s="154">
        <f>AZ10/AZ$19*100</f>
        <v>0.11075730305967051</v>
      </c>
      <c r="BB10" s="59">
        <f t="shared" si="10"/>
        <v>22</v>
      </c>
      <c r="BC10" s="156">
        <f>BB10/BB$19*100</f>
        <v>0.12836221483167046</v>
      </c>
      <c r="BD10" s="62">
        <v>14</v>
      </c>
      <c r="BE10" s="154">
        <f>BD10/BD$19*100</f>
        <v>0.14444903012794055</v>
      </c>
      <c r="BF10" s="57">
        <v>8</v>
      </c>
      <c r="BG10" s="154">
        <f>BF10/BF$19*100</f>
        <v>0.11349127535820683</v>
      </c>
      <c r="BH10" s="59">
        <f t="shared" si="11"/>
        <v>22</v>
      </c>
      <c r="BI10" s="156">
        <f>BH10/BH$19*100</f>
        <v>0.13141389403261453</v>
      </c>
      <c r="BJ10" s="62">
        <v>14</v>
      </c>
      <c r="BK10" s="154">
        <f>BJ10/BJ$19*100</f>
        <v>0.14483757500517278</v>
      </c>
      <c r="BL10" s="57">
        <v>8</v>
      </c>
      <c r="BM10" s="154">
        <f>BL10/BL$19*100</f>
        <v>0.11405759908753922</v>
      </c>
      <c r="BN10" s="59">
        <f t="shared" si="12"/>
        <v>22</v>
      </c>
      <c r="BO10" s="156">
        <f>BN10/BN$19*100</f>
        <v>0.13189448441247004</v>
      </c>
      <c r="BP10" s="62">
        <v>14</v>
      </c>
      <c r="BQ10" s="154">
        <f>BP10/BP$19*100</f>
        <v>0.14601585314977056</v>
      </c>
      <c r="BR10" s="57">
        <v>8</v>
      </c>
      <c r="BS10" s="154">
        <f>BR10/BR$19*100</f>
        <v>0.11545677586953383</v>
      </c>
      <c r="BT10" s="59">
        <f t="shared" si="13"/>
        <v>22</v>
      </c>
      <c r="BU10" s="156">
        <f>BT10/BT$19*100</f>
        <v>0.13319610098686202</v>
      </c>
      <c r="BV10" s="62">
        <v>14</v>
      </c>
      <c r="BW10" s="154">
        <f>BV10/BV$19*100</f>
        <v>0.15053763440860216</v>
      </c>
      <c r="BX10" s="57">
        <v>8</v>
      </c>
      <c r="BY10" s="154">
        <f>BX10/BX$19*100</f>
        <v>0.1201923076923077</v>
      </c>
      <c r="BZ10" s="59">
        <f t="shared" si="14"/>
        <v>22</v>
      </c>
      <c r="CA10" s="156">
        <f>BZ10/BZ$19*100</f>
        <v>0.13787916771120581</v>
      </c>
      <c r="CB10" s="62">
        <v>14</v>
      </c>
      <c r="CC10" s="154">
        <f>CB10/CB$19*100</f>
        <v>0.15117157974300832</v>
      </c>
      <c r="CD10" s="57">
        <v>8</v>
      </c>
      <c r="CE10" s="154">
        <f>CD10/CD$19*100</f>
        <v>0.12135922330097086</v>
      </c>
      <c r="CF10" s="59">
        <f t="shared" si="15"/>
        <v>22</v>
      </c>
      <c r="CG10" s="156">
        <f>CF10/CF$19*100</f>
        <v>0.13877499526903425</v>
      </c>
      <c r="CH10" s="62">
        <v>14</v>
      </c>
      <c r="CI10" s="154">
        <f>CH10/CH$19*100</f>
        <v>0.15182735061273181</v>
      </c>
      <c r="CJ10" s="57">
        <v>8</v>
      </c>
      <c r="CK10" s="154">
        <f>CJ10/CJ$19*100</f>
        <v>0.12226807274950328</v>
      </c>
      <c r="CL10" s="59">
        <f t="shared" si="16"/>
        <v>22</v>
      </c>
      <c r="CM10" s="156">
        <f>CL10/CL$19*100</f>
        <v>0.13955848769347881</v>
      </c>
      <c r="CN10" s="62">
        <v>17</v>
      </c>
      <c r="CO10" s="154">
        <f>CN10/CN$19*100</f>
        <v>0.19788150389942963</v>
      </c>
      <c r="CP10" s="57">
        <v>11</v>
      </c>
      <c r="CQ10" s="154">
        <f>CP10/CP$19*100</f>
        <v>0.18104015799868334</v>
      </c>
      <c r="CR10" s="59">
        <f t="shared" si="17"/>
        <v>28</v>
      </c>
      <c r="CS10" s="156">
        <f>CR10/CR$19*100</f>
        <v>0.19090475216472352</v>
      </c>
      <c r="CT10" s="62">
        <v>17</v>
      </c>
      <c r="CU10" s="154">
        <f>CT10/CT$19*100</f>
        <v>0.1984126984126984</v>
      </c>
      <c r="CV10" s="57">
        <v>11</v>
      </c>
      <c r="CW10" s="154">
        <f>CV10/CV$19*100</f>
        <v>0.18148820326678766</v>
      </c>
      <c r="CX10" s="59">
        <f t="shared" si="18"/>
        <v>28</v>
      </c>
      <c r="CY10" s="156">
        <f>CX10/CX$19*100</f>
        <v>0.19140064255930003</v>
      </c>
      <c r="CZ10" s="62">
        <v>15</v>
      </c>
      <c r="DA10" s="154">
        <f>CZ10/CZ$19*100</f>
        <v>0.19402405898331393</v>
      </c>
      <c r="DB10" s="57">
        <v>10</v>
      </c>
      <c r="DC10" s="154">
        <f>DB10/DB$19*100</f>
        <v>0.18608113137327875</v>
      </c>
      <c r="DD10" s="59">
        <f t="shared" si="19"/>
        <v>25</v>
      </c>
      <c r="DE10" s="156">
        <f>DD10/DD$19*100</f>
        <v>0.19076688286913393</v>
      </c>
      <c r="DF10" s="62">
        <v>15</v>
      </c>
      <c r="DG10" s="154">
        <f>DF10/DF$19*100</f>
        <v>0.19430051813471502</v>
      </c>
      <c r="DH10" s="57">
        <v>10</v>
      </c>
      <c r="DI10" s="154">
        <f>DH10/DH$19*100</f>
        <v>0.1866368047779022</v>
      </c>
      <c r="DJ10" s="59">
        <f t="shared" si="20"/>
        <v>25</v>
      </c>
      <c r="DK10" s="156">
        <f>DJ10/DJ$19*100</f>
        <v>0.19116072794005198</v>
      </c>
      <c r="DL10" s="62">
        <v>15</v>
      </c>
      <c r="DM10" s="154">
        <f>DL10/DL$19*100</f>
        <v>0.19981350739309978</v>
      </c>
      <c r="DN10" s="57">
        <v>9</v>
      </c>
      <c r="DO10" s="154">
        <f>DN10/DN$19*100</f>
        <v>0.17554125219426564</v>
      </c>
      <c r="DP10" s="59">
        <f t="shared" si="21"/>
        <v>24</v>
      </c>
      <c r="DQ10" s="156">
        <f>DP10/DP$19*100</f>
        <v>0.18996359031185689</v>
      </c>
      <c r="DR10" s="62">
        <v>18</v>
      </c>
      <c r="DS10" s="154">
        <f>DR10/DR$19*100</f>
        <v>0.2451648052301825</v>
      </c>
      <c r="DT10" s="57">
        <v>12</v>
      </c>
      <c r="DU10" s="154">
        <f>DT10/DT$19*100</f>
        <v>0.24237527772167242</v>
      </c>
      <c r="DV10" s="59">
        <f t="shared" si="22"/>
        <v>30</v>
      </c>
      <c r="DW10" s="156">
        <f>DV10/DV$19*100</f>
        <v>0.24404132433092002</v>
      </c>
      <c r="DX10" s="62">
        <v>15</v>
      </c>
      <c r="DY10" s="154">
        <f>DX10/DX$19*100</f>
        <v>0.21321961620469082</v>
      </c>
      <c r="DZ10" s="57">
        <v>7</v>
      </c>
      <c r="EA10" s="154">
        <f>DZ10/DZ$19*100</f>
        <v>0.14989293361884368</v>
      </c>
      <c r="EB10" s="59">
        <f t="shared" si="23"/>
        <v>22</v>
      </c>
      <c r="EC10" s="156">
        <f>EB10/EB$19*100</f>
        <v>0.18795386586928664</v>
      </c>
      <c r="ED10" s="62">
        <v>15</v>
      </c>
      <c r="EE10" s="154">
        <f>ED10/ED$19*100</f>
        <v>0.2226510316164465</v>
      </c>
      <c r="EF10" s="57">
        <v>5</v>
      </c>
      <c r="EG10" s="154">
        <f>EF10/EF$19*100</f>
        <v>0.11155734047300313</v>
      </c>
      <c r="EH10" s="59">
        <f t="shared" si="24"/>
        <v>20</v>
      </c>
      <c r="EI10" s="156">
        <f>EH10/EH$19*100</f>
        <v>0.17826900793297085</v>
      </c>
      <c r="EJ10" s="62">
        <v>15</v>
      </c>
      <c r="EK10" s="154">
        <f>EJ10/EJ$19*100</f>
        <v>0.22593764121102575</v>
      </c>
      <c r="EL10" s="57">
        <v>5</v>
      </c>
      <c r="EM10" s="154">
        <f>EL10/EL$19*100</f>
        <v>0.11296882060551287</v>
      </c>
      <c r="EN10" s="59">
        <f t="shared" si="25"/>
        <v>20</v>
      </c>
      <c r="EO10" s="156">
        <f>EN10/EN$19*100</f>
        <v>0.18075011296882063</v>
      </c>
      <c r="EP10" s="62">
        <v>12</v>
      </c>
      <c r="EQ10" s="154">
        <f>EP10/EP$19*100</f>
        <v>0.20558506081891381</v>
      </c>
      <c r="ER10" s="57">
        <v>5</v>
      </c>
      <c r="ES10" s="154">
        <f>ER10/ER$19*100</f>
        <v>0.13415615776764153</v>
      </c>
      <c r="ET10" s="59">
        <f t="shared" si="26"/>
        <v>17</v>
      </c>
      <c r="EU10" s="156">
        <f>ET10/ET$19*100</f>
        <v>0.17774989544123798</v>
      </c>
      <c r="EV10" s="62">
        <v>8</v>
      </c>
      <c r="EW10" s="154">
        <f>EV10/EV$19*100</f>
        <v>0.18136476989344819</v>
      </c>
      <c r="EX10" s="57">
        <v>3</v>
      </c>
      <c r="EY10" s="154">
        <f>EX10/EX$19*100</f>
        <v>0.10530010530010531</v>
      </c>
      <c r="EZ10" s="59">
        <f t="shared" si="27"/>
        <v>11</v>
      </c>
      <c r="FA10" s="156">
        <f>EZ10/EZ$19*100</f>
        <v>0.15151515151515152</v>
      </c>
      <c r="FB10" s="62">
        <v>8</v>
      </c>
      <c r="FC10" s="154">
        <f>FB10/FB$19*100</f>
        <v>0.18497109826589594</v>
      </c>
      <c r="FD10" s="57">
        <v>3</v>
      </c>
      <c r="FE10" s="154">
        <f>FD10/FD$19*100</f>
        <v>0.10787486515641855</v>
      </c>
      <c r="FF10" s="59">
        <f t="shared" si="28"/>
        <v>11</v>
      </c>
      <c r="FG10" s="156">
        <f>FF10/FF$19*100</f>
        <v>0.15479876160990713</v>
      </c>
      <c r="FH10" s="62">
        <v>8</v>
      </c>
      <c r="FI10" s="154">
        <f>FH10/FH$19*100</f>
        <v>0.19493177387914229</v>
      </c>
      <c r="FJ10" s="57">
        <v>3</v>
      </c>
      <c r="FK10" s="154">
        <f>FJ10/FJ$19*100</f>
        <v>0.11312217194570137</v>
      </c>
      <c r="FL10" s="59">
        <f t="shared" si="29"/>
        <v>11</v>
      </c>
      <c r="FM10" s="156">
        <f>FL10/FL$19*100</f>
        <v>0.16281823564239195</v>
      </c>
      <c r="FN10" s="62">
        <v>6</v>
      </c>
      <c r="FO10" s="154">
        <f>FN10/FN$19*100</f>
        <v>0.16326530612244899</v>
      </c>
      <c r="FP10" s="57">
        <v>3</v>
      </c>
      <c r="FQ10" s="154">
        <f>FP10/FP$19*100</f>
        <v>0.13458950201884254</v>
      </c>
      <c r="FR10" s="59">
        <f t="shared" si="30"/>
        <v>9</v>
      </c>
      <c r="FS10" s="154">
        <f>FR10/FR$19*100</f>
        <v>0.1524390243902439</v>
      </c>
      <c r="FT10" s="62">
        <v>5</v>
      </c>
      <c r="FU10" s="154">
        <f>FT10/FT$19*100</f>
        <v>0.15867978419549347</v>
      </c>
      <c r="FV10" s="57">
        <v>2</v>
      </c>
      <c r="FW10" s="154">
        <f>FV10/FV$19*100</f>
        <v>0.10946907498631638</v>
      </c>
      <c r="FX10" s="59">
        <f t="shared" si="31"/>
        <v>7</v>
      </c>
      <c r="FY10" s="156">
        <f>FX10/FX$19*100</f>
        <v>0.14061872237846523</v>
      </c>
      <c r="FZ10" s="62">
        <v>5</v>
      </c>
      <c r="GA10" s="154">
        <f>FZ10/FZ$19*100</f>
        <v>0.15974440894568689</v>
      </c>
      <c r="GB10" s="57">
        <v>1</v>
      </c>
      <c r="GC10" s="154">
        <f>GB10/GB$19*100</f>
        <v>5.5279159756771695E-2</v>
      </c>
      <c r="GD10" s="59">
        <f t="shared" si="32"/>
        <v>6</v>
      </c>
      <c r="GE10" s="156">
        <f>GD10/GD$19*100</f>
        <v>0.12148208139299453</v>
      </c>
      <c r="GF10" s="62">
        <v>5</v>
      </c>
      <c r="GG10" s="154">
        <f>GF10/GF$19*100</f>
        <v>0.16767270288397049</v>
      </c>
      <c r="GH10" s="57">
        <v>1</v>
      </c>
      <c r="GI10" s="154">
        <f>GH10/GH$19*100</f>
        <v>5.8072009291521488E-2</v>
      </c>
      <c r="GJ10" s="59">
        <f t="shared" si="33"/>
        <v>6</v>
      </c>
      <c r="GK10" s="156">
        <f>GJ10/GJ$19*100</f>
        <v>0.12755102040816327</v>
      </c>
      <c r="GL10" s="62">
        <v>5</v>
      </c>
      <c r="GM10" s="154">
        <f>GL10/GL$19*100</f>
        <v>0.17403411068569438</v>
      </c>
      <c r="GN10" s="57">
        <v>1</v>
      </c>
      <c r="GO10" s="154">
        <f>GN10/GN$19*100</f>
        <v>6.0642813826561552E-2</v>
      </c>
      <c r="GP10" s="59">
        <v>6</v>
      </c>
      <c r="GQ10" s="156">
        <f>GP10/GP$19*100</f>
        <v>0.13758312313689522</v>
      </c>
      <c r="GR10" s="62">
        <v>6</v>
      </c>
      <c r="GS10" s="154">
        <f>GR10/GR$19*100</f>
        <v>0.28103044496487117</v>
      </c>
      <c r="GT10" s="57">
        <v>0</v>
      </c>
      <c r="GU10" s="154">
        <f>GT10/GT$19*100</f>
        <v>0</v>
      </c>
      <c r="GV10" s="59">
        <f t="shared" ref="GV10:GV16" si="35">GR10+GT10</f>
        <v>6</v>
      </c>
      <c r="GW10" s="156">
        <f>GV10/GV$19*100</f>
        <v>0.17667844522968199</v>
      </c>
      <c r="GX10" s="57">
        <v>6</v>
      </c>
      <c r="GY10" s="154">
        <f>GX10/GX$19*100</f>
        <v>0.28530670470756064</v>
      </c>
      <c r="GZ10" s="57">
        <v>0</v>
      </c>
      <c r="HA10" s="154">
        <f>GZ10/GZ$19*100</f>
        <v>0</v>
      </c>
      <c r="HB10" s="59">
        <f t="shared" si="0"/>
        <v>6</v>
      </c>
      <c r="HC10" s="154">
        <f>HB10/HB$19*100</f>
        <v>0.17980221756068324</v>
      </c>
      <c r="HD10" s="62">
        <v>6</v>
      </c>
      <c r="HE10" s="154">
        <f>HD10/HD$19*100</f>
        <v>0.34110289937464466</v>
      </c>
      <c r="HF10" s="57">
        <v>0</v>
      </c>
      <c r="HG10" s="154">
        <f>HF10/HF$19*100</f>
        <v>0</v>
      </c>
      <c r="HH10" s="59">
        <f t="shared" si="1"/>
        <v>6</v>
      </c>
      <c r="HI10" s="156">
        <f>HH10/HH$19*100</f>
        <v>0.21551724137931033</v>
      </c>
      <c r="HJ10" s="62">
        <v>6</v>
      </c>
      <c r="HK10" s="154">
        <f>HJ10/HJ$19*100</f>
        <v>0.3500583430571762</v>
      </c>
      <c r="HL10" s="57">
        <v>0</v>
      </c>
      <c r="HM10" s="154">
        <f>HL10/HL$19*100</f>
        <v>0</v>
      </c>
      <c r="HN10" s="59">
        <v>6</v>
      </c>
      <c r="HO10" s="156">
        <f>HN10/HN$19*100</f>
        <v>0.21953896816684962</v>
      </c>
      <c r="HP10" s="62">
        <v>4</v>
      </c>
      <c r="HQ10" s="154">
        <f>HP10/HP$19*100</f>
        <v>0.44843049327354262</v>
      </c>
      <c r="HR10" s="57">
        <v>0</v>
      </c>
      <c r="HS10" s="154">
        <f>HR10/HR$19*100</f>
        <v>0</v>
      </c>
      <c r="HT10" s="59">
        <f t="shared" si="34"/>
        <v>4</v>
      </c>
      <c r="HU10" s="156">
        <f>HT10/HT$19*100</f>
        <v>0.27739251040221913</v>
      </c>
      <c r="HV10" s="57">
        <v>3</v>
      </c>
      <c r="HW10" s="154">
        <f>HV10/HV$19*100</f>
        <v>0.35294117647058826</v>
      </c>
      <c r="HX10" s="57">
        <v>4</v>
      </c>
      <c r="HY10" s="154">
        <f>HX10/HX$19*100</f>
        <v>0.77369439071566737</v>
      </c>
      <c r="HZ10" s="59">
        <v>7</v>
      </c>
      <c r="IA10" s="156">
        <f>HZ10/HZ$19*100</f>
        <v>0.51207022677395753</v>
      </c>
      <c r="IB10" s="62">
        <v>3</v>
      </c>
      <c r="IC10" s="154">
        <f>IB10/IB$19*100</f>
        <v>0.36231884057971014</v>
      </c>
      <c r="ID10" s="57">
        <v>4</v>
      </c>
      <c r="IE10" s="154">
        <f>ID10/ID$19*100</f>
        <v>0.80321285140562237</v>
      </c>
      <c r="IF10" s="59">
        <v>7</v>
      </c>
      <c r="IG10" s="156">
        <f>IF10/IF$19*100</f>
        <v>0.52790346907993968</v>
      </c>
      <c r="IH10" s="62">
        <v>2</v>
      </c>
      <c r="II10" s="154">
        <f>IH10/IH$19*100</f>
        <v>0.34071550255536626</v>
      </c>
      <c r="IJ10" s="57">
        <v>3</v>
      </c>
      <c r="IK10" s="154">
        <f>IJ10/IJ$19*100</f>
        <v>0.90634441087613304</v>
      </c>
      <c r="IL10" s="59">
        <v>5</v>
      </c>
      <c r="IM10" s="156">
        <f>IL10/IL$19*100</f>
        <v>0.54466230936819171</v>
      </c>
      <c r="IN10" s="62">
        <v>2</v>
      </c>
      <c r="IO10" s="154">
        <f>IN10/IN$19*100</f>
        <v>0.35971223021582738</v>
      </c>
      <c r="IP10" s="57">
        <v>3</v>
      </c>
      <c r="IQ10" s="154">
        <f>IP10/IP$19*100</f>
        <v>0.95238095238095244</v>
      </c>
      <c r="IR10" s="59">
        <v>5</v>
      </c>
      <c r="IS10" s="156">
        <f>IR10/IR$19*100</f>
        <v>0.57405281285878307</v>
      </c>
      <c r="IT10" s="57">
        <v>2</v>
      </c>
      <c r="IU10" s="154">
        <f>IT10/IT$19*100</f>
        <v>0.38610038610038611</v>
      </c>
      <c r="IV10" s="57">
        <v>1</v>
      </c>
      <c r="IW10" s="154">
        <f>IV10/IV$19*100</f>
        <v>0.34843205574912894</v>
      </c>
      <c r="IX10" s="59">
        <v>3</v>
      </c>
      <c r="IY10" s="156">
        <f>IX10/IX$19*100</f>
        <v>0.37267080745341613</v>
      </c>
    </row>
    <row r="11" spans="1:259" x14ac:dyDescent="0.25">
      <c r="A11" s="21" t="s">
        <v>8</v>
      </c>
      <c r="B11" s="65">
        <v>3076176</v>
      </c>
      <c r="C11" s="154">
        <f t="shared" ref="C11:E17" si="36">B11/B$19*100</f>
        <v>13.322899103133478</v>
      </c>
      <c r="D11" s="23">
        <v>3091412</v>
      </c>
      <c r="E11" s="154">
        <f t="shared" si="36"/>
        <v>12.87497908250908</v>
      </c>
      <c r="F11" s="23">
        <f t="shared" si="2"/>
        <v>6167588</v>
      </c>
      <c r="G11" s="154">
        <f t="shared" ref="G11" si="37">F11/F$19*100</f>
        <v>13.094556850319409</v>
      </c>
      <c r="H11" s="62">
        <v>39</v>
      </c>
      <c r="I11" s="154">
        <f t="shared" ref="I11:I12" si="38">H11/H$19*100</f>
        <v>0.36417966196657015</v>
      </c>
      <c r="J11" s="57">
        <v>22</v>
      </c>
      <c r="K11" s="154">
        <f t="shared" ref="K11:K12" si="39">J11/J$19*100</f>
        <v>0.27455384999376015</v>
      </c>
      <c r="L11" s="59">
        <f t="shared" si="3"/>
        <v>61</v>
      </c>
      <c r="M11" s="156">
        <f t="shared" ref="M11:M12" si="40">L11/L$19*100</f>
        <v>0.32581989103728237</v>
      </c>
      <c r="N11" s="62">
        <v>37</v>
      </c>
      <c r="O11" s="154">
        <f t="shared" ref="O11:O12" si="41">N11/N$19*100</f>
        <v>0.35131029244208128</v>
      </c>
      <c r="P11" s="57">
        <v>21</v>
      </c>
      <c r="Q11" s="154">
        <f t="shared" ref="Q11:Q12" si="42">P11/P$19*100</f>
        <v>0.26619343389529726</v>
      </c>
      <c r="R11" s="59">
        <f t="shared" si="4"/>
        <v>58</v>
      </c>
      <c r="S11" s="156">
        <f t="shared" ref="S11:S12" si="43">R11/R$19*100</f>
        <v>0.31485804245154986</v>
      </c>
      <c r="T11" s="62">
        <v>36</v>
      </c>
      <c r="U11" s="154">
        <f t="shared" ref="U11:U12" si="44">T11/T$19*100</f>
        <v>0.35753302214718441</v>
      </c>
      <c r="V11" s="57">
        <v>21</v>
      </c>
      <c r="W11" s="154">
        <f t="shared" ref="W11:W12" si="45">V11/V$19*100</f>
        <v>0.28301886792452829</v>
      </c>
      <c r="X11" s="59">
        <f t="shared" si="5"/>
        <v>57</v>
      </c>
      <c r="Y11" s="156">
        <f t="shared" ref="Y11:Y12" si="46">X11/X$19*100</f>
        <v>0.32591914917948428</v>
      </c>
      <c r="Z11" s="62">
        <v>36</v>
      </c>
      <c r="AA11" s="154">
        <f t="shared" ref="AA11:AA12" si="47">Z11/Z$19*100</f>
        <v>0.35799522673031026</v>
      </c>
      <c r="AB11" s="57">
        <v>21</v>
      </c>
      <c r="AC11" s="154">
        <f t="shared" ref="AC11:AC12" si="48">AB11/AB$19*100</f>
        <v>0.28363047001620745</v>
      </c>
      <c r="AD11" s="59">
        <f t="shared" si="6"/>
        <v>57</v>
      </c>
      <c r="AE11" s="156">
        <f t="shared" ref="AE11:AE12" si="49">AD11/AD$19*100</f>
        <v>0.32646048109965636</v>
      </c>
      <c r="AF11" s="62">
        <v>35</v>
      </c>
      <c r="AG11" s="154">
        <f t="shared" ref="AG11:AG12" si="50">AF11/AF$19*100</f>
        <v>0.35108837395927378</v>
      </c>
      <c r="AH11" s="57">
        <v>22</v>
      </c>
      <c r="AI11" s="154">
        <f t="shared" ref="AI11:AI12" si="51">AH11/AH$19*100</f>
        <v>0.30223931858771808</v>
      </c>
      <c r="AJ11" s="59">
        <f t="shared" si="7"/>
        <v>57</v>
      </c>
      <c r="AK11" s="156">
        <f t="shared" ref="AK11:AK12" si="52">AJ11/AJ$19*100</f>
        <v>0.33047309833024119</v>
      </c>
      <c r="AL11" s="62">
        <v>35</v>
      </c>
      <c r="AM11" s="154">
        <f t="shared" ref="AM11:AM12" si="53">AL11/AL$19*100</f>
        <v>0.35193564605329314</v>
      </c>
      <c r="AN11" s="57">
        <v>22</v>
      </c>
      <c r="AO11" s="154">
        <f t="shared" ref="AO11:AO12" si="54">AN11/AN$19*100</f>
        <v>0.30369961347321922</v>
      </c>
      <c r="AP11" s="59">
        <f t="shared" si="8"/>
        <v>57</v>
      </c>
      <c r="AQ11" s="156">
        <f t="shared" ref="AQ11:AQ12" si="55">AP11/AP$19*100</f>
        <v>0.33160742335214383</v>
      </c>
      <c r="AR11" s="62">
        <v>35</v>
      </c>
      <c r="AS11" s="154">
        <f t="shared" ref="AS11:AS12" si="56">AR11/AR$19*100</f>
        <v>0.35211267605633806</v>
      </c>
      <c r="AT11" s="57">
        <v>22</v>
      </c>
      <c r="AU11" s="154">
        <f t="shared" ref="AU11:AU12" si="57">AT11/AT$19*100</f>
        <v>0.303951367781155</v>
      </c>
      <c r="AV11" s="59">
        <f t="shared" si="9"/>
        <v>57</v>
      </c>
      <c r="AW11" s="156">
        <f t="shared" ref="AW11:AW12" si="58">AV11/AV$19*100</f>
        <v>0.33181976947258124</v>
      </c>
      <c r="AX11" s="62">
        <v>35</v>
      </c>
      <c r="AY11" s="154">
        <f t="shared" ref="AY11:AY12" si="59">AX11/AX$19*100</f>
        <v>0.35296490520371115</v>
      </c>
      <c r="AZ11" s="57">
        <v>22</v>
      </c>
      <c r="BA11" s="154">
        <f t="shared" ref="BA11:BA12" si="60">AZ11/AZ$19*100</f>
        <v>0.30458258341409389</v>
      </c>
      <c r="BB11" s="59">
        <f t="shared" si="10"/>
        <v>57</v>
      </c>
      <c r="BC11" s="156">
        <f t="shared" ref="BC11:BC12" si="61">BB11/BB$19*100</f>
        <v>0.33257482933660071</v>
      </c>
      <c r="BD11" s="62">
        <v>34</v>
      </c>
      <c r="BE11" s="154">
        <f t="shared" ref="BE11:BE12" si="62">BD11/BD$19*100</f>
        <v>0.35080478745356997</v>
      </c>
      <c r="BF11" s="57">
        <v>22</v>
      </c>
      <c r="BG11" s="154">
        <f t="shared" ref="BG11:BG12" si="63">BF11/BF$19*100</f>
        <v>0.31210100723506878</v>
      </c>
      <c r="BH11" s="59">
        <f t="shared" si="11"/>
        <v>56</v>
      </c>
      <c r="BI11" s="156">
        <f t="shared" ref="BI11:BI12" si="64">BH11/BH$19*100</f>
        <v>0.33450809390120062</v>
      </c>
      <c r="BJ11" s="62">
        <v>34</v>
      </c>
      <c r="BK11" s="154">
        <f t="shared" ref="BK11:BK12" si="65">BJ11/BJ$19*100</f>
        <v>0.35174839644113387</v>
      </c>
      <c r="BL11" s="57">
        <v>22</v>
      </c>
      <c r="BM11" s="154">
        <f t="shared" ref="BM11:BM12" si="66">BL11/BL$19*100</f>
        <v>0.31365839749073282</v>
      </c>
      <c r="BN11" s="59">
        <f t="shared" si="12"/>
        <v>56</v>
      </c>
      <c r="BO11" s="156">
        <f t="shared" ref="BO11:BO12" si="67">BN11/BN$19*100</f>
        <v>0.33573141486810548</v>
      </c>
      <c r="BP11" s="62">
        <v>34</v>
      </c>
      <c r="BQ11" s="154">
        <f t="shared" ref="BQ11:BQ12" si="68">BP11/BP$19*100</f>
        <v>0.3546099290780142</v>
      </c>
      <c r="BR11" s="57">
        <v>21</v>
      </c>
      <c r="BS11" s="154">
        <f t="shared" ref="BS11:BS12" si="69">BR11/BR$19*100</f>
        <v>0.3030740366575263</v>
      </c>
      <c r="BT11" s="59">
        <f t="shared" si="13"/>
        <v>55</v>
      </c>
      <c r="BU11" s="156">
        <f t="shared" ref="BU11:BU12" si="70">BT11/BT$19*100</f>
        <v>0.33299025246715508</v>
      </c>
      <c r="BV11" s="62">
        <v>33</v>
      </c>
      <c r="BW11" s="154">
        <f t="shared" ref="BW11:BW12" si="71">BV11/BV$19*100</f>
        <v>0.35483870967741937</v>
      </c>
      <c r="BX11" s="57">
        <v>22</v>
      </c>
      <c r="BY11" s="154">
        <f t="shared" ref="BY11:BY12" si="72">BX11/BX$19*100</f>
        <v>0.33052884615384615</v>
      </c>
      <c r="BZ11" s="59">
        <f t="shared" si="14"/>
        <v>55</v>
      </c>
      <c r="CA11" s="156">
        <f t="shared" ref="CA11:CA12" si="73">BZ11/BZ$19*100</f>
        <v>0.34469791927801452</v>
      </c>
      <c r="CB11" s="62">
        <v>33</v>
      </c>
      <c r="CC11" s="154">
        <f t="shared" ref="CC11:CC12" si="74">CB11/CB$19*100</f>
        <v>0.35633300939423385</v>
      </c>
      <c r="CD11" s="57">
        <v>22</v>
      </c>
      <c r="CE11" s="154">
        <f t="shared" ref="CE11:CE12" si="75">CD11/CD$19*100</f>
        <v>0.33373786407766987</v>
      </c>
      <c r="CF11" s="59">
        <f t="shared" si="15"/>
        <v>55</v>
      </c>
      <c r="CG11" s="156">
        <f t="shared" ref="CG11:CG12" si="76">CF11/CF$19*100</f>
        <v>0.34693748817258563</v>
      </c>
      <c r="CH11" s="62">
        <v>33</v>
      </c>
      <c r="CI11" s="154">
        <f t="shared" ref="CI11:CI12" si="77">CH11/CH$19*100</f>
        <v>0.35787875501572497</v>
      </c>
      <c r="CJ11" s="57">
        <v>21</v>
      </c>
      <c r="CK11" s="154">
        <f t="shared" ref="CK11:CK12" si="78">CJ11/CJ$19*100</f>
        <v>0.32095369096744614</v>
      </c>
      <c r="CL11" s="59">
        <f t="shared" si="16"/>
        <v>54</v>
      </c>
      <c r="CM11" s="156">
        <f t="shared" ref="CM11:CM12" si="79">CL11/CL$19*100</f>
        <v>0.34255265161126619</v>
      </c>
      <c r="CN11" s="62">
        <v>29</v>
      </c>
      <c r="CO11" s="154">
        <f t="shared" ref="CO11:CO12" si="80">CN11/CN$19*100</f>
        <v>0.33756256547549762</v>
      </c>
      <c r="CP11" s="57">
        <v>25</v>
      </c>
      <c r="CQ11" s="154">
        <f t="shared" ref="CQ11:CQ12" si="81">CP11/CP$19*100</f>
        <v>0.4114549045424622</v>
      </c>
      <c r="CR11" s="59">
        <f t="shared" si="17"/>
        <v>54</v>
      </c>
      <c r="CS11" s="156">
        <f t="shared" ref="CS11:CS12" si="82">CR11/CR$19*100</f>
        <v>0.3681734506033954</v>
      </c>
      <c r="CT11" s="62">
        <v>29</v>
      </c>
      <c r="CU11" s="154">
        <f t="shared" ref="CU11:CU12" si="83">CT11/CT$19*100</f>
        <v>0.33846872082166202</v>
      </c>
      <c r="CV11" s="57">
        <v>25</v>
      </c>
      <c r="CW11" s="154">
        <f t="shared" ref="CW11:CW12" si="84">CV11/CV$19*100</f>
        <v>0.41247318924269921</v>
      </c>
      <c r="CX11" s="59">
        <f t="shared" si="18"/>
        <v>54</v>
      </c>
      <c r="CY11" s="156">
        <f t="shared" ref="CY11:CY12" si="85">CX11/CX$19*100</f>
        <v>0.3691298106500786</v>
      </c>
      <c r="CZ11" s="62">
        <v>26</v>
      </c>
      <c r="DA11" s="154">
        <f t="shared" ref="DA11:DA12" si="86">CZ11/CZ$19*100</f>
        <v>0.33630836890441079</v>
      </c>
      <c r="DB11" s="57">
        <v>24</v>
      </c>
      <c r="DC11" s="154">
        <f t="shared" ref="DC11:DC12" si="87">DB11/DB$19*100</f>
        <v>0.44659471529586897</v>
      </c>
      <c r="DD11" s="59">
        <f t="shared" si="19"/>
        <v>50</v>
      </c>
      <c r="DE11" s="156">
        <f t="shared" ref="DE11:DE12" si="88">DD11/DD$19*100</f>
        <v>0.38153376573826786</v>
      </c>
      <c r="DF11" s="62">
        <v>26</v>
      </c>
      <c r="DG11" s="154">
        <f t="shared" ref="DG11:DG12" si="89">DF11/DF$19*100</f>
        <v>0.33678756476683941</v>
      </c>
      <c r="DH11" s="57">
        <v>24</v>
      </c>
      <c r="DI11" s="154">
        <f t="shared" ref="DI11:DI12" si="90">DH11/DH$19*100</f>
        <v>0.44792833146696531</v>
      </c>
      <c r="DJ11" s="59">
        <f t="shared" si="20"/>
        <v>50</v>
      </c>
      <c r="DK11" s="156">
        <f t="shared" ref="DK11:DK12" si="91">DJ11/DJ$19*100</f>
        <v>0.38232145588010397</v>
      </c>
      <c r="DL11" s="62">
        <v>25</v>
      </c>
      <c r="DM11" s="154">
        <f t="shared" ref="DM11:DM12" si="92">DL11/DL$19*100</f>
        <v>0.33302251232183294</v>
      </c>
      <c r="DN11" s="57">
        <v>23</v>
      </c>
      <c r="DO11" s="154">
        <f t="shared" ref="DO11:DO12" si="93">DN11/DN$19*100</f>
        <v>0.44860542227423444</v>
      </c>
      <c r="DP11" s="59">
        <f t="shared" si="21"/>
        <v>48</v>
      </c>
      <c r="DQ11" s="156">
        <f t="shared" ref="DQ11:DQ12" si="94">DP11/DP$19*100</f>
        <v>0.37992718062371378</v>
      </c>
      <c r="DR11" s="62">
        <v>29</v>
      </c>
      <c r="DS11" s="154">
        <f t="shared" ref="DS11:DS12" si="95">DR11/DR$19*100</f>
        <v>0.3949877417597385</v>
      </c>
      <c r="DT11" s="57">
        <v>28</v>
      </c>
      <c r="DU11" s="154">
        <f t="shared" ref="DU11:DU12" si="96">DT11/DT$19*100</f>
        <v>0.56554231468390226</v>
      </c>
      <c r="DV11" s="59">
        <f t="shared" si="22"/>
        <v>57</v>
      </c>
      <c r="DW11" s="156">
        <f t="shared" ref="DW11:DW12" si="97">DV11/DV$19*100</f>
        <v>0.46367851622874806</v>
      </c>
      <c r="DX11" s="62">
        <v>23</v>
      </c>
      <c r="DY11" s="154">
        <f t="shared" ref="DY11:DY12" si="98">DX11/DX$19*100</f>
        <v>0.32693674484719265</v>
      </c>
      <c r="DZ11" s="57">
        <v>23</v>
      </c>
      <c r="EA11" s="154">
        <f t="shared" ref="EA11:EA12" si="99">DZ11/DZ$19*100</f>
        <v>0.49250535331905781</v>
      </c>
      <c r="EB11" s="59">
        <f t="shared" si="23"/>
        <v>46</v>
      </c>
      <c r="EC11" s="156">
        <f t="shared" ref="EC11:EC12" si="100">EB11/EB$19*100</f>
        <v>0.39299444681759932</v>
      </c>
      <c r="ED11" s="62">
        <v>22</v>
      </c>
      <c r="EE11" s="154">
        <f t="shared" ref="EE11:EE12" si="101">ED11/ED$19*100</f>
        <v>0.32655484637078819</v>
      </c>
      <c r="EF11" s="57">
        <v>15</v>
      </c>
      <c r="EG11" s="154">
        <f t="shared" ref="EG11:EG12" si="102">EF11/EF$19*100</f>
        <v>0.33467202141900937</v>
      </c>
      <c r="EH11" s="59">
        <f t="shared" si="24"/>
        <v>37</v>
      </c>
      <c r="EI11" s="156">
        <f t="shared" ref="EI11:EI12" si="103">EH11/EH$19*100</f>
        <v>0.32979766467599608</v>
      </c>
      <c r="EJ11" s="62">
        <v>22</v>
      </c>
      <c r="EK11" s="154">
        <f t="shared" ref="EK11:EK12" si="104">EJ11/EJ$19*100</f>
        <v>0.33137520710950447</v>
      </c>
      <c r="EL11" s="57">
        <v>15</v>
      </c>
      <c r="EM11" s="154">
        <f t="shared" ref="EM11:EM12" si="105">EL11/EL$19*100</f>
        <v>0.33890646181653861</v>
      </c>
      <c r="EN11" s="59">
        <f t="shared" si="25"/>
        <v>37</v>
      </c>
      <c r="EO11" s="156">
        <f t="shared" ref="EO11:EO12" si="106">EN11/EN$19*100</f>
        <v>0.33438770899231812</v>
      </c>
      <c r="EP11" s="62">
        <v>20</v>
      </c>
      <c r="EQ11" s="154">
        <f t="shared" ref="EQ11:EQ12" si="107">EP11/EP$19*100</f>
        <v>0.34264176803152308</v>
      </c>
      <c r="ER11" s="57">
        <v>15</v>
      </c>
      <c r="ES11" s="154">
        <f t="shared" ref="ES11:ES12" si="108">ER11/ER$19*100</f>
        <v>0.40246847330292462</v>
      </c>
      <c r="ET11" s="59">
        <f t="shared" si="26"/>
        <v>35</v>
      </c>
      <c r="EU11" s="156">
        <f t="shared" ref="EU11:EU12" si="109">ET11/ET$19*100</f>
        <v>0.36595566708490168</v>
      </c>
      <c r="EV11" s="62">
        <v>15</v>
      </c>
      <c r="EW11" s="154">
        <f t="shared" ref="EW11:EW12" si="110">EV11/EV$19*100</f>
        <v>0.34005894355021538</v>
      </c>
      <c r="EX11" s="57">
        <v>9</v>
      </c>
      <c r="EY11" s="154">
        <f t="shared" ref="EY11:EY12" si="111">EX11/EX$19*100</f>
        <v>0.31590031590031586</v>
      </c>
      <c r="EZ11" s="59">
        <f t="shared" si="27"/>
        <v>24</v>
      </c>
      <c r="FA11" s="156">
        <f t="shared" ref="FA11:FA12" si="112">EZ11/EZ$19*100</f>
        <v>0.33057851239669422</v>
      </c>
      <c r="FB11" s="62">
        <v>15</v>
      </c>
      <c r="FC11" s="154">
        <f t="shared" ref="FC11" si="113">FB11/FB$19*100</f>
        <v>0.34682080924855491</v>
      </c>
      <c r="FD11" s="57">
        <v>9</v>
      </c>
      <c r="FE11" s="154">
        <f t="shared" ref="FE11:FG11" si="114">FD11/FD$19*100</f>
        <v>0.3236245954692557</v>
      </c>
      <c r="FF11" s="59">
        <f t="shared" si="28"/>
        <v>24</v>
      </c>
      <c r="FG11" s="156">
        <f t="shared" si="114"/>
        <v>0.33774275260343373</v>
      </c>
      <c r="FH11" s="62">
        <v>15</v>
      </c>
      <c r="FI11" s="154">
        <f t="shared" ref="FI11" si="115">FH11/FH$19*100</f>
        <v>0.36549707602339176</v>
      </c>
      <c r="FJ11" s="57">
        <v>9</v>
      </c>
      <c r="FK11" s="154">
        <f t="shared" ref="FK11" si="116">FJ11/FJ$19*100</f>
        <v>0.33936651583710409</v>
      </c>
      <c r="FL11" s="59">
        <f t="shared" si="29"/>
        <v>24</v>
      </c>
      <c r="FM11" s="156">
        <f t="shared" ref="FM11" si="117">FL11/FL$19*100</f>
        <v>0.35523978685612789</v>
      </c>
      <c r="FN11" s="62">
        <v>15</v>
      </c>
      <c r="FO11" s="154">
        <f t="shared" ref="FO11" si="118">FN11/FN$19*100</f>
        <v>0.40816326530612246</v>
      </c>
      <c r="FP11" s="57">
        <v>8</v>
      </c>
      <c r="FQ11" s="154">
        <f t="shared" ref="FQ11" si="119">FP11/FP$19*100</f>
        <v>0.35890533871691338</v>
      </c>
      <c r="FR11" s="59">
        <f t="shared" si="30"/>
        <v>23</v>
      </c>
      <c r="FS11" s="154">
        <f t="shared" ref="FS11" si="120">FR11/FR$19*100</f>
        <v>0.38956639566395662</v>
      </c>
      <c r="FT11" s="62">
        <v>12</v>
      </c>
      <c r="FU11" s="154">
        <f t="shared" ref="FU11" si="121">FT11/FT$19*100</f>
        <v>0.38083148206918438</v>
      </c>
      <c r="FV11" s="57">
        <v>8</v>
      </c>
      <c r="FW11" s="154">
        <f t="shared" ref="FW11" si="122">FV11/FV$19*100</f>
        <v>0.4378762999452655</v>
      </c>
      <c r="FX11" s="59">
        <f t="shared" si="31"/>
        <v>20</v>
      </c>
      <c r="FY11" s="156">
        <f t="shared" ref="FY11" si="123">FX11/FX$19*100</f>
        <v>0.40176777822418641</v>
      </c>
      <c r="FZ11" s="62">
        <v>12</v>
      </c>
      <c r="GA11" s="154">
        <f t="shared" ref="GA11" si="124">FZ11/FZ$19*100</f>
        <v>0.38338658146964855</v>
      </c>
      <c r="GB11" s="57">
        <v>8</v>
      </c>
      <c r="GC11" s="154">
        <f t="shared" ref="GC11" si="125">GB11/GB$19*100</f>
        <v>0.44223327805417356</v>
      </c>
      <c r="GD11" s="59">
        <f t="shared" si="32"/>
        <v>20</v>
      </c>
      <c r="GE11" s="156">
        <f t="shared" ref="GE11" si="126">GD11/GD$19*100</f>
        <v>0.40494027130998178</v>
      </c>
      <c r="GF11" s="62">
        <v>12</v>
      </c>
      <c r="GG11" s="154">
        <f t="shared" ref="GG11" si="127">GF11/GF$19*100</f>
        <v>0.4024144869215292</v>
      </c>
      <c r="GH11" s="57">
        <v>8</v>
      </c>
      <c r="GI11" s="154">
        <f t="shared" ref="GI11" si="128">GH11/GH$19*100</f>
        <v>0.46457607433217191</v>
      </c>
      <c r="GJ11" s="59">
        <f t="shared" si="33"/>
        <v>20</v>
      </c>
      <c r="GK11" s="156">
        <f t="shared" ref="GK11" si="129">GJ11/GJ$19*100</f>
        <v>0.42517006802721091</v>
      </c>
      <c r="GL11" s="62">
        <v>12</v>
      </c>
      <c r="GM11" s="154">
        <f t="shared" ref="GM11" si="130">GL11/GL$19*100</f>
        <v>0.41768186564566656</v>
      </c>
      <c r="GN11" s="57">
        <v>7</v>
      </c>
      <c r="GO11" s="154">
        <f t="shared" ref="GO11" si="131">GN11/GN$19*100</f>
        <v>0.42449969678593086</v>
      </c>
      <c r="GP11" s="59">
        <v>18</v>
      </c>
      <c r="GQ11" s="156">
        <f t="shared" ref="GQ11" si="132">GP11/GP$19*100</f>
        <v>0.41274936941068563</v>
      </c>
      <c r="GR11" s="62">
        <v>7</v>
      </c>
      <c r="GS11" s="154">
        <f t="shared" ref="GS11" si="133">GR11/GR$19*100</f>
        <v>0.32786885245901637</v>
      </c>
      <c r="GT11" s="57">
        <v>7</v>
      </c>
      <c r="GU11" s="154">
        <f t="shared" ref="GU11" si="134">GT11/GT$19*100</f>
        <v>0.55511498810467885</v>
      </c>
      <c r="GV11" s="59">
        <f t="shared" si="35"/>
        <v>14</v>
      </c>
      <c r="GW11" s="156">
        <f t="shared" ref="GW11" si="135">GV11/GV$19*100</f>
        <v>0.4122497055359246</v>
      </c>
      <c r="GX11" s="57">
        <v>7</v>
      </c>
      <c r="GY11" s="154">
        <f t="shared" ref="GY11" si="136">GX11/GX$19*100</f>
        <v>0.33285782215882076</v>
      </c>
      <c r="GZ11" s="57">
        <v>6</v>
      </c>
      <c r="HA11" s="154">
        <f t="shared" ref="HA11" si="137">GZ11/GZ$19*100</f>
        <v>0.48504446240905419</v>
      </c>
      <c r="HB11" s="59">
        <f t="shared" si="0"/>
        <v>13</v>
      </c>
      <c r="HC11" s="154">
        <f t="shared" ref="HC11" si="138">HB11/HB$19*100</f>
        <v>0.38957147138148041</v>
      </c>
      <c r="HD11" s="62">
        <v>5</v>
      </c>
      <c r="HE11" s="154">
        <f t="shared" ref="HE11" si="139">HD11/HD$19*100</f>
        <v>0.28425241614553726</v>
      </c>
      <c r="HF11" s="57">
        <v>5</v>
      </c>
      <c r="HG11" s="154">
        <f t="shared" ref="HG11" si="140">HF11/HF$19*100</f>
        <v>0.48828125</v>
      </c>
      <c r="HH11" s="59">
        <f t="shared" si="1"/>
        <v>10</v>
      </c>
      <c r="HI11" s="156">
        <f t="shared" ref="HI11" si="141">HH11/HH$19*100</f>
        <v>0.35919540229885055</v>
      </c>
      <c r="HJ11" s="62">
        <v>5</v>
      </c>
      <c r="HK11" s="154">
        <f t="shared" ref="HK11" si="142">HJ11/HJ$19*100</f>
        <v>0.29171528588098017</v>
      </c>
      <c r="HL11" s="57">
        <v>5</v>
      </c>
      <c r="HM11" s="154">
        <f t="shared" ref="HM11" si="143">HL11/HL$19*100</f>
        <v>0.49504950495049505</v>
      </c>
      <c r="HN11" s="59">
        <f t="shared" ref="HN11:HN12" si="144">HJ11+HL11</f>
        <v>10</v>
      </c>
      <c r="HO11" s="156">
        <f t="shared" ref="HO11" si="145">HN11/HN$19*100</f>
        <v>0.36589828027808269</v>
      </c>
      <c r="HP11" s="62">
        <v>3</v>
      </c>
      <c r="HQ11" s="154">
        <f t="shared" ref="HQ11" si="146">HP11/HP$19*100</f>
        <v>0.33632286995515698</v>
      </c>
      <c r="HR11" s="57">
        <v>4</v>
      </c>
      <c r="HS11" s="154">
        <f t="shared" ref="HS11" si="147">HR11/HR$19*100</f>
        <v>0.72727272727272729</v>
      </c>
      <c r="HT11" s="59">
        <f t="shared" si="34"/>
        <v>7</v>
      </c>
      <c r="HU11" s="156">
        <f t="shared" ref="HU11" si="148">HT11/HT$19*100</f>
        <v>0.48543689320388345</v>
      </c>
      <c r="HV11" s="57">
        <v>9</v>
      </c>
      <c r="HW11" s="154">
        <f t="shared" ref="HW11" si="149">HV11/HV$19*100</f>
        <v>1.0588235294117647</v>
      </c>
      <c r="HX11" s="57">
        <v>10</v>
      </c>
      <c r="HY11" s="154">
        <f t="shared" ref="HY11" si="150">HX11/HX$19*100</f>
        <v>1.9342359767891684</v>
      </c>
      <c r="HZ11" s="59">
        <v>19</v>
      </c>
      <c r="IA11" s="156">
        <f t="shared" ref="IA11" si="151">HZ11/HZ$19*100</f>
        <v>1.3899049012435991</v>
      </c>
      <c r="IB11" s="62">
        <v>9</v>
      </c>
      <c r="IC11" s="154">
        <f t="shared" ref="IC11" si="152">IB11/IB$19*100</f>
        <v>1.0869565217391304</v>
      </c>
      <c r="ID11" s="57">
        <v>10</v>
      </c>
      <c r="IE11" s="154">
        <f t="shared" ref="IE11" si="153">ID11/ID$19*100</f>
        <v>2.0080321285140563</v>
      </c>
      <c r="IF11" s="59">
        <v>19</v>
      </c>
      <c r="IG11" s="156">
        <f t="shared" ref="IG11" si="154">IF11/IF$19*100</f>
        <v>1.4328808446455505</v>
      </c>
      <c r="IH11" s="62">
        <v>7</v>
      </c>
      <c r="II11" s="154">
        <f t="shared" ref="II11" si="155">IH11/IH$19*100</f>
        <v>1.192504258943782</v>
      </c>
      <c r="IJ11" s="57">
        <v>3</v>
      </c>
      <c r="IK11" s="154">
        <f t="shared" ref="IK11" si="156">IJ11/IJ$19*100</f>
        <v>0.90634441087613304</v>
      </c>
      <c r="IL11" s="59">
        <v>10</v>
      </c>
      <c r="IM11" s="156">
        <f t="shared" ref="IM11" si="157">IL11/IL$19*100</f>
        <v>1.0893246187363834</v>
      </c>
      <c r="IN11" s="62">
        <v>6</v>
      </c>
      <c r="IO11" s="154">
        <f t="shared" ref="IO11" si="158">IN11/IN$19*100</f>
        <v>1.079136690647482</v>
      </c>
      <c r="IP11" s="57">
        <v>3</v>
      </c>
      <c r="IQ11" s="154">
        <f t="shared" ref="IQ11" si="159">IP11/IP$19*100</f>
        <v>0.95238095238095244</v>
      </c>
      <c r="IR11" s="59">
        <v>9</v>
      </c>
      <c r="IS11" s="156">
        <f t="shared" ref="IS11" si="160">IR11/IR$19*100</f>
        <v>1.0332950631458095</v>
      </c>
      <c r="IT11" s="57">
        <v>6</v>
      </c>
      <c r="IU11" s="154">
        <f t="shared" ref="IU11" si="161">IT11/IT$19*100</f>
        <v>1.1583011583011582</v>
      </c>
      <c r="IV11" s="57">
        <v>3</v>
      </c>
      <c r="IW11" s="154">
        <f>IV11/IV$19*100</f>
        <v>1.0452961672473868</v>
      </c>
      <c r="IX11" s="59">
        <v>9</v>
      </c>
      <c r="IY11" s="156">
        <f t="shared" ref="IY11" si="162">IX11/IX$19*100</f>
        <v>1.1180124223602486</v>
      </c>
    </row>
    <row r="12" spans="1:259" x14ac:dyDescent="0.25">
      <c r="A12" s="21" t="s">
        <v>9</v>
      </c>
      <c r="B12" s="65">
        <v>3943490</v>
      </c>
      <c r="C12" s="154">
        <f t="shared" si="36"/>
        <v>17.079230637068829</v>
      </c>
      <c r="D12" s="23">
        <v>3869686</v>
      </c>
      <c r="E12" s="154">
        <f t="shared" si="36"/>
        <v>16.11630099963325</v>
      </c>
      <c r="F12" s="23">
        <f t="shared" si="2"/>
        <v>7813176</v>
      </c>
      <c r="G12" s="154">
        <f t="shared" ref="G12" si="163">F12/F$19*100</f>
        <v>16.588344959739722</v>
      </c>
      <c r="H12" s="62">
        <v>125</v>
      </c>
      <c r="I12" s="154">
        <f t="shared" si="38"/>
        <v>1.1672425063031096</v>
      </c>
      <c r="J12" s="57">
        <v>72</v>
      </c>
      <c r="K12" s="154">
        <f t="shared" si="39"/>
        <v>0.89853987270685132</v>
      </c>
      <c r="L12" s="59">
        <f t="shared" si="3"/>
        <v>197</v>
      </c>
      <c r="M12" s="156">
        <f t="shared" si="40"/>
        <v>1.0522380087597478</v>
      </c>
      <c r="N12" s="62">
        <v>119</v>
      </c>
      <c r="O12" s="154">
        <f t="shared" si="41"/>
        <v>1.1298898594758831</v>
      </c>
      <c r="P12" s="57">
        <v>71</v>
      </c>
      <c r="Q12" s="154">
        <f t="shared" si="42"/>
        <v>0.8999873241221954</v>
      </c>
      <c r="R12" s="59">
        <f t="shared" si="4"/>
        <v>190</v>
      </c>
      <c r="S12" s="156">
        <f t="shared" si="43"/>
        <v>1.0314315183757667</v>
      </c>
      <c r="T12" s="62">
        <v>115</v>
      </c>
      <c r="U12" s="154">
        <f t="shared" si="44"/>
        <v>1.1421193763035058</v>
      </c>
      <c r="V12" s="57">
        <v>71</v>
      </c>
      <c r="W12" s="154">
        <f t="shared" si="45"/>
        <v>0.95687331536388143</v>
      </c>
      <c r="X12" s="59">
        <f t="shared" si="5"/>
        <v>186</v>
      </c>
      <c r="Y12" s="156">
        <f t="shared" si="46"/>
        <v>1.0635256446909487</v>
      </c>
      <c r="Z12" s="62">
        <v>114</v>
      </c>
      <c r="AA12" s="154">
        <f t="shared" si="47"/>
        <v>1.1336515513126491</v>
      </c>
      <c r="AB12" s="57">
        <v>71</v>
      </c>
      <c r="AC12" s="154">
        <f t="shared" si="48"/>
        <v>0.95894111291193951</v>
      </c>
      <c r="AD12" s="59">
        <f t="shared" si="6"/>
        <v>185</v>
      </c>
      <c r="AE12" s="156">
        <f t="shared" si="49"/>
        <v>1.0595647193585338</v>
      </c>
      <c r="AF12" s="62">
        <v>113</v>
      </c>
      <c r="AG12" s="154">
        <f t="shared" si="50"/>
        <v>1.1335138930685125</v>
      </c>
      <c r="AH12" s="57">
        <v>70</v>
      </c>
      <c r="AI12" s="154">
        <f t="shared" si="51"/>
        <v>0.96167055914273947</v>
      </c>
      <c r="AJ12" s="59">
        <f t="shared" si="7"/>
        <v>183</v>
      </c>
      <c r="AK12" s="156">
        <f t="shared" si="52"/>
        <v>1.0609925788497216</v>
      </c>
      <c r="AL12" s="62">
        <v>113</v>
      </c>
      <c r="AM12" s="154">
        <f t="shared" si="53"/>
        <v>1.1362493715434892</v>
      </c>
      <c r="AN12" s="57">
        <v>70</v>
      </c>
      <c r="AO12" s="154">
        <f t="shared" si="54"/>
        <v>0.96631695196024303</v>
      </c>
      <c r="AP12" s="59">
        <f t="shared" si="8"/>
        <v>183</v>
      </c>
      <c r="AQ12" s="156">
        <f t="shared" si="55"/>
        <v>1.0646343591831986</v>
      </c>
      <c r="AR12" s="62">
        <v>113</v>
      </c>
      <c r="AS12" s="154">
        <f t="shared" si="56"/>
        <v>1.1368209255533199</v>
      </c>
      <c r="AT12" s="57">
        <v>70</v>
      </c>
      <c r="AU12" s="154">
        <f t="shared" si="57"/>
        <v>0.96711798839458418</v>
      </c>
      <c r="AV12" s="59">
        <f t="shared" si="9"/>
        <v>183</v>
      </c>
      <c r="AW12" s="156">
        <f t="shared" si="58"/>
        <v>1.0653161019909188</v>
      </c>
      <c r="AX12" s="62">
        <v>113</v>
      </c>
      <c r="AY12" s="154">
        <f t="shared" si="59"/>
        <v>1.1395724082291245</v>
      </c>
      <c r="AZ12" s="57">
        <v>69</v>
      </c>
      <c r="BA12" s="154">
        <f t="shared" si="60"/>
        <v>0.95528173888965795</v>
      </c>
      <c r="BB12" s="59">
        <f t="shared" si="10"/>
        <v>182</v>
      </c>
      <c r="BC12" s="156">
        <f t="shared" si="61"/>
        <v>1.0619055954256373</v>
      </c>
      <c r="BD12" s="62">
        <v>111</v>
      </c>
      <c r="BE12" s="154">
        <f t="shared" si="62"/>
        <v>1.1452744531572432</v>
      </c>
      <c r="BF12" s="57">
        <v>64</v>
      </c>
      <c r="BG12" s="154">
        <f t="shared" si="63"/>
        <v>0.90793020286565462</v>
      </c>
      <c r="BH12" s="59">
        <f t="shared" si="11"/>
        <v>175</v>
      </c>
      <c r="BI12" s="156">
        <f t="shared" si="64"/>
        <v>1.045337793441252</v>
      </c>
      <c r="BJ12" s="62">
        <v>110</v>
      </c>
      <c r="BK12" s="154">
        <f t="shared" si="65"/>
        <v>1.138009517897786</v>
      </c>
      <c r="BL12" s="57">
        <v>64</v>
      </c>
      <c r="BM12" s="154">
        <f t="shared" si="66"/>
        <v>0.91246079270031377</v>
      </c>
      <c r="BN12" s="59">
        <f t="shared" si="12"/>
        <v>174</v>
      </c>
      <c r="BO12" s="156">
        <f t="shared" si="67"/>
        <v>1.0431654676258995</v>
      </c>
      <c r="BP12" s="62">
        <v>110</v>
      </c>
      <c r="BQ12" s="154">
        <f t="shared" si="68"/>
        <v>1.1472674176053399</v>
      </c>
      <c r="BR12" s="57">
        <v>64</v>
      </c>
      <c r="BS12" s="154">
        <f t="shared" si="69"/>
        <v>0.92365420695627065</v>
      </c>
      <c r="BT12" s="59">
        <f t="shared" si="13"/>
        <v>174</v>
      </c>
      <c r="BU12" s="156">
        <f t="shared" si="70"/>
        <v>1.053460071441545</v>
      </c>
      <c r="BV12" s="62">
        <v>110</v>
      </c>
      <c r="BW12" s="154">
        <f t="shared" si="71"/>
        <v>1.1827956989247312</v>
      </c>
      <c r="BX12" s="57">
        <v>62</v>
      </c>
      <c r="BY12" s="154">
        <f t="shared" si="72"/>
        <v>0.93149038461538458</v>
      </c>
      <c r="BZ12" s="59">
        <f t="shared" si="14"/>
        <v>172</v>
      </c>
      <c r="CA12" s="156">
        <f t="shared" si="73"/>
        <v>1.0779644021057908</v>
      </c>
      <c r="CB12" s="62">
        <v>110</v>
      </c>
      <c r="CC12" s="154">
        <f t="shared" si="74"/>
        <v>1.1877766979807796</v>
      </c>
      <c r="CD12" s="57">
        <v>62</v>
      </c>
      <c r="CE12" s="154">
        <f t="shared" si="75"/>
        <v>0.94053398058252424</v>
      </c>
      <c r="CF12" s="59">
        <f t="shared" si="15"/>
        <v>172</v>
      </c>
      <c r="CG12" s="156">
        <f t="shared" si="76"/>
        <v>1.0849681448306314</v>
      </c>
      <c r="CH12" s="62">
        <v>110</v>
      </c>
      <c r="CI12" s="154">
        <f t="shared" si="77"/>
        <v>1.1929291833857498</v>
      </c>
      <c r="CJ12" s="57">
        <v>60</v>
      </c>
      <c r="CK12" s="154">
        <f t="shared" si="78"/>
        <v>0.9170105456212746</v>
      </c>
      <c r="CL12" s="59">
        <f t="shared" si="16"/>
        <v>170</v>
      </c>
      <c r="CM12" s="156">
        <f t="shared" si="79"/>
        <v>1.0784064958132453</v>
      </c>
      <c r="CN12" s="62">
        <v>98</v>
      </c>
      <c r="CO12" s="154">
        <f t="shared" si="80"/>
        <v>1.1407286695378887</v>
      </c>
      <c r="CP12" s="57">
        <v>57</v>
      </c>
      <c r="CQ12" s="154">
        <f t="shared" si="81"/>
        <v>0.93811718235681363</v>
      </c>
      <c r="CR12" s="59">
        <f t="shared" si="17"/>
        <v>155</v>
      </c>
      <c r="CS12" s="156">
        <f t="shared" si="82"/>
        <v>1.0567941637690053</v>
      </c>
      <c r="CT12" s="62">
        <v>98</v>
      </c>
      <c r="CU12" s="154">
        <f t="shared" si="83"/>
        <v>1.1437908496732025</v>
      </c>
      <c r="CV12" s="57">
        <v>57</v>
      </c>
      <c r="CW12" s="154">
        <f t="shared" si="84"/>
        <v>0.94043887147335425</v>
      </c>
      <c r="CX12" s="59">
        <f t="shared" si="18"/>
        <v>155</v>
      </c>
      <c r="CY12" s="156">
        <f t="shared" si="85"/>
        <v>1.0595392713104108</v>
      </c>
      <c r="CZ12" s="62">
        <v>89</v>
      </c>
      <c r="DA12" s="154">
        <f t="shared" si="86"/>
        <v>1.1512094166343294</v>
      </c>
      <c r="DB12" s="57">
        <v>49</v>
      </c>
      <c r="DC12" s="154">
        <f t="shared" si="87"/>
        <v>0.91179754372906585</v>
      </c>
      <c r="DD12" s="59">
        <f t="shared" si="19"/>
        <v>138</v>
      </c>
      <c r="DE12" s="156">
        <f t="shared" si="88"/>
        <v>1.0530331934376194</v>
      </c>
      <c r="DF12" s="62">
        <v>89</v>
      </c>
      <c r="DG12" s="154">
        <f t="shared" si="89"/>
        <v>1.1528497409326426</v>
      </c>
      <c r="DH12" s="57">
        <v>49</v>
      </c>
      <c r="DI12" s="154">
        <f t="shared" si="90"/>
        <v>0.91452034341172084</v>
      </c>
      <c r="DJ12" s="59">
        <f t="shared" si="20"/>
        <v>138</v>
      </c>
      <c r="DK12" s="156">
        <f t="shared" si="91"/>
        <v>1.055207218229087</v>
      </c>
      <c r="DL12" s="62">
        <v>89</v>
      </c>
      <c r="DM12" s="154">
        <f t="shared" si="92"/>
        <v>1.1855601438657253</v>
      </c>
      <c r="DN12" s="57">
        <v>49</v>
      </c>
      <c r="DO12" s="154">
        <f t="shared" si="93"/>
        <v>0.95572459527989084</v>
      </c>
      <c r="DP12" s="59">
        <f t="shared" si="21"/>
        <v>138</v>
      </c>
      <c r="DQ12" s="156">
        <f t="shared" si="94"/>
        <v>1.092290644293177</v>
      </c>
      <c r="DR12" s="62">
        <v>90</v>
      </c>
      <c r="DS12" s="154">
        <f t="shared" si="95"/>
        <v>1.2258240261509126</v>
      </c>
      <c r="DT12" s="57">
        <v>54</v>
      </c>
      <c r="DU12" s="154">
        <f t="shared" si="96"/>
        <v>1.0906887497475257</v>
      </c>
      <c r="DV12" s="59">
        <f t="shared" si="22"/>
        <v>144</v>
      </c>
      <c r="DW12" s="156">
        <f t="shared" si="97"/>
        <v>1.1713983567884163</v>
      </c>
      <c r="DX12" s="62">
        <v>86</v>
      </c>
      <c r="DY12" s="154">
        <f t="shared" si="98"/>
        <v>1.2224591329068941</v>
      </c>
      <c r="DZ12" s="57">
        <v>48</v>
      </c>
      <c r="EA12" s="154">
        <f t="shared" si="99"/>
        <v>1.0278372591006424</v>
      </c>
      <c r="EB12" s="59">
        <f t="shared" si="23"/>
        <v>134</v>
      </c>
      <c r="EC12" s="156">
        <f t="shared" si="100"/>
        <v>1.1448099102947458</v>
      </c>
      <c r="ED12" s="62">
        <v>79</v>
      </c>
      <c r="EE12" s="154">
        <f t="shared" si="101"/>
        <v>1.1726287665132848</v>
      </c>
      <c r="EF12" s="57">
        <v>42</v>
      </c>
      <c r="EG12" s="154">
        <f t="shared" si="102"/>
        <v>0.93708165997322623</v>
      </c>
      <c r="EH12" s="59">
        <f t="shared" si="24"/>
        <v>121</v>
      </c>
      <c r="EI12" s="156">
        <f t="shared" si="103"/>
        <v>1.0785274979944737</v>
      </c>
      <c r="EJ12" s="62">
        <v>76</v>
      </c>
      <c r="EK12" s="154">
        <f t="shared" si="104"/>
        <v>1.1447507154691972</v>
      </c>
      <c r="EL12" s="57">
        <v>42</v>
      </c>
      <c r="EM12" s="154">
        <f t="shared" si="105"/>
        <v>0.94893809308630817</v>
      </c>
      <c r="EN12" s="59">
        <f t="shared" si="25"/>
        <v>118</v>
      </c>
      <c r="EO12" s="156">
        <f t="shared" si="106"/>
        <v>1.0664256665160414</v>
      </c>
      <c r="EP12" s="62">
        <v>70</v>
      </c>
      <c r="EQ12" s="154">
        <f t="shared" si="107"/>
        <v>1.1992461881103307</v>
      </c>
      <c r="ER12" s="57">
        <v>39</v>
      </c>
      <c r="ES12" s="154">
        <f t="shared" si="108"/>
        <v>1.0464180305876041</v>
      </c>
      <c r="ET12" s="59">
        <f t="shared" si="26"/>
        <v>109</v>
      </c>
      <c r="EU12" s="156">
        <f t="shared" si="109"/>
        <v>1.1396905060644082</v>
      </c>
      <c r="EV12" s="62">
        <v>48</v>
      </c>
      <c r="EW12" s="154">
        <f t="shared" si="110"/>
        <v>1.0881886193606891</v>
      </c>
      <c r="EX12" s="57">
        <v>26</v>
      </c>
      <c r="EY12" s="154">
        <f t="shared" si="111"/>
        <v>0.91260091260091258</v>
      </c>
      <c r="EZ12" s="59">
        <f t="shared" si="27"/>
        <v>74</v>
      </c>
      <c r="FA12" s="156">
        <f t="shared" si="112"/>
        <v>1.0192837465564737</v>
      </c>
      <c r="FB12" s="62">
        <v>44</v>
      </c>
      <c r="FC12" s="154">
        <f t="shared" ref="FC12" si="164">FB12/FB$19*100</f>
        <v>1.0173410404624277</v>
      </c>
      <c r="FD12" s="57">
        <v>22</v>
      </c>
      <c r="FE12" s="154">
        <f t="shared" ref="FE12:FG12" si="165">FD12/FD$19*100</f>
        <v>0.79108234448040282</v>
      </c>
      <c r="FF12" s="59">
        <f t="shared" si="28"/>
        <v>66</v>
      </c>
      <c r="FG12" s="156">
        <f t="shared" si="165"/>
        <v>0.92879256965944268</v>
      </c>
      <c r="FH12" s="62">
        <v>41</v>
      </c>
      <c r="FI12" s="154">
        <f t="shared" ref="FI12" si="166">FH12/FH$19*100</f>
        <v>0.99902534113060426</v>
      </c>
      <c r="FJ12" s="57">
        <v>20</v>
      </c>
      <c r="FK12" s="154">
        <f t="shared" ref="FK12" si="167">FJ12/FJ$19*100</f>
        <v>0.75414781297134237</v>
      </c>
      <c r="FL12" s="59">
        <f t="shared" si="29"/>
        <v>61</v>
      </c>
      <c r="FM12" s="156">
        <f t="shared" ref="FM12" si="168">FL12/FL$19*100</f>
        <v>0.90290112492599162</v>
      </c>
      <c r="FN12" s="62">
        <v>34</v>
      </c>
      <c r="FO12" s="154">
        <f t="shared" ref="FO12" si="169">FN12/FN$19*100</f>
        <v>0.92517006802721091</v>
      </c>
      <c r="FP12" s="57">
        <v>19</v>
      </c>
      <c r="FQ12" s="154">
        <f t="shared" ref="FQ12" si="170">FP12/FP$19*100</f>
        <v>0.85240017945266944</v>
      </c>
      <c r="FR12" s="59">
        <f t="shared" si="30"/>
        <v>53</v>
      </c>
      <c r="FS12" s="154">
        <f t="shared" ref="FS12" si="171">FR12/FR$19*100</f>
        <v>0.89769647696476973</v>
      </c>
      <c r="FT12" s="62">
        <v>31</v>
      </c>
      <c r="FU12" s="154">
        <f t="shared" ref="FU12" si="172">FT12/FT$19*100</f>
        <v>0.98381466201205958</v>
      </c>
      <c r="FV12" s="57">
        <v>19</v>
      </c>
      <c r="FW12" s="154">
        <f t="shared" ref="FW12" si="173">FV12/FV$19*100</f>
        <v>1.0399562123700055</v>
      </c>
      <c r="FX12" s="59">
        <f t="shared" si="31"/>
        <v>50</v>
      </c>
      <c r="FY12" s="156">
        <f t="shared" ref="FY12" si="174">FX12/FX$19*100</f>
        <v>1.004419445560466</v>
      </c>
      <c r="FZ12" s="62">
        <v>31</v>
      </c>
      <c r="GA12" s="154">
        <f t="shared" ref="GA12" si="175">FZ12/FZ$19*100</f>
        <v>0.99041533546325877</v>
      </c>
      <c r="GB12" s="57">
        <v>19</v>
      </c>
      <c r="GC12" s="154">
        <f t="shared" ref="GC12" si="176">GB12/GB$19*100</f>
        <v>1.0503040353786623</v>
      </c>
      <c r="GD12" s="59">
        <f t="shared" si="32"/>
        <v>50</v>
      </c>
      <c r="GE12" s="156">
        <f t="shared" ref="GE12" si="177">GD12/GD$19*100</f>
        <v>1.0123506782749545</v>
      </c>
      <c r="GF12" s="62">
        <v>32</v>
      </c>
      <c r="GG12" s="154">
        <f t="shared" ref="GG12" si="178">GF12/GF$19*100</f>
        <v>1.0731052984574112</v>
      </c>
      <c r="GH12" s="57">
        <v>19</v>
      </c>
      <c r="GI12" s="154">
        <f t="shared" ref="GI12" si="179">GH12/GH$19*100</f>
        <v>1.1033681765389083</v>
      </c>
      <c r="GJ12" s="59">
        <f t="shared" si="33"/>
        <v>51</v>
      </c>
      <c r="GK12" s="156">
        <f t="shared" ref="GK12" si="180">GJ12/GJ$19*100</f>
        <v>1.0841836734693877</v>
      </c>
      <c r="GL12" s="62">
        <v>32</v>
      </c>
      <c r="GM12" s="154">
        <f t="shared" ref="GM12" si="181">GL12/GL$19*100</f>
        <v>1.1138183083884443</v>
      </c>
      <c r="GN12" s="57">
        <v>20</v>
      </c>
      <c r="GO12" s="154">
        <f t="shared" ref="GO12" si="182">GN12/GN$19*100</f>
        <v>1.2128562765312312</v>
      </c>
      <c r="GP12" s="59">
        <v>49</v>
      </c>
      <c r="GQ12" s="156">
        <f t="shared" ref="GQ12" si="183">GP12/GP$19*100</f>
        <v>1.1235955056179776</v>
      </c>
      <c r="GR12" s="62">
        <v>26</v>
      </c>
      <c r="GS12" s="154">
        <f t="shared" ref="GS12" si="184">GR12/GR$19*100</f>
        <v>1.2177985948477752</v>
      </c>
      <c r="GT12" s="57">
        <v>18</v>
      </c>
      <c r="GU12" s="154">
        <f t="shared" ref="GU12" si="185">GT12/GT$19*100</f>
        <v>1.4274385408406027</v>
      </c>
      <c r="GV12" s="59">
        <f t="shared" si="35"/>
        <v>44</v>
      </c>
      <c r="GW12" s="156">
        <f t="shared" ref="GW12" si="186">GV12/GV$19*100</f>
        <v>1.2956419316843346</v>
      </c>
      <c r="GX12" s="57">
        <v>25</v>
      </c>
      <c r="GY12" s="154">
        <f t="shared" ref="GY12" si="187">GX12/GX$19*100</f>
        <v>1.1887779362815025</v>
      </c>
      <c r="GZ12" s="57">
        <v>18</v>
      </c>
      <c r="HA12" s="154">
        <f t="shared" ref="HA12" si="188">GZ12/GZ$19*100</f>
        <v>1.4551333872271623</v>
      </c>
      <c r="HB12" s="59">
        <f t="shared" si="0"/>
        <v>43</v>
      </c>
      <c r="HC12" s="154">
        <f t="shared" ref="HC12" si="189">HB12/HB$19*100</f>
        <v>1.2885825591848965</v>
      </c>
      <c r="HD12" s="62">
        <v>20</v>
      </c>
      <c r="HE12" s="154">
        <f t="shared" ref="HE12" si="190">HD12/HD$19*100</f>
        <v>1.137009664582149</v>
      </c>
      <c r="HF12" s="57">
        <v>16</v>
      </c>
      <c r="HG12" s="154">
        <f t="shared" ref="HG12" si="191">HF12/HF$19*100</f>
        <v>1.5625</v>
      </c>
      <c r="HH12" s="59">
        <f t="shared" si="1"/>
        <v>36</v>
      </c>
      <c r="HI12" s="156">
        <f t="shared" ref="HI12" si="192">HH12/HH$19*100</f>
        <v>1.2931034482758621</v>
      </c>
      <c r="HJ12" s="62">
        <v>19</v>
      </c>
      <c r="HK12" s="154">
        <f t="shared" ref="HK12" si="193">HJ12/HJ$19*100</f>
        <v>1.1085180863477246</v>
      </c>
      <c r="HL12" s="57">
        <v>16</v>
      </c>
      <c r="HM12" s="154">
        <f t="shared" ref="HM12" si="194">HL12/HL$19*100</f>
        <v>1.5841584158415842</v>
      </c>
      <c r="HN12" s="59">
        <f t="shared" si="144"/>
        <v>35</v>
      </c>
      <c r="HO12" s="156">
        <f t="shared" ref="HO12" si="195">HN12/HN$19*100</f>
        <v>1.2806439809732895</v>
      </c>
      <c r="HP12" s="62">
        <v>9</v>
      </c>
      <c r="HQ12" s="154">
        <f t="shared" ref="HQ12" si="196">HP12/HP$19*100</f>
        <v>1.0089686098654709</v>
      </c>
      <c r="HR12" s="57">
        <v>10</v>
      </c>
      <c r="HS12" s="154">
        <f t="shared" ref="HS12" si="197">HR12/HR$19*100</f>
        <v>1.8181818181818181</v>
      </c>
      <c r="HT12" s="59">
        <f t="shared" si="34"/>
        <v>19</v>
      </c>
      <c r="HU12" s="156">
        <f t="shared" ref="HU12" si="198">HT12/HT$19*100</f>
        <v>1.3176144244105408</v>
      </c>
      <c r="HV12" s="57">
        <v>28</v>
      </c>
      <c r="HW12" s="154">
        <f t="shared" ref="HW12" si="199">HV12/HV$19*100</f>
        <v>3.2941176470588238</v>
      </c>
      <c r="HX12" s="57">
        <v>7</v>
      </c>
      <c r="HY12" s="154">
        <f t="shared" ref="HY12" si="200">HX12/HX$19*100</f>
        <v>1.3539651837524178</v>
      </c>
      <c r="HZ12" s="59">
        <v>35</v>
      </c>
      <c r="IA12" s="156">
        <f t="shared" ref="IA12" si="201">HZ12/HZ$19*100</f>
        <v>2.560351133869788</v>
      </c>
      <c r="IB12" s="62">
        <v>28</v>
      </c>
      <c r="IC12" s="154">
        <f t="shared" ref="IC12" si="202">IB12/IB$19*100</f>
        <v>3.3816425120772946</v>
      </c>
      <c r="ID12" s="57">
        <v>7</v>
      </c>
      <c r="IE12" s="154">
        <f t="shared" ref="IE12" si="203">ID12/ID$19*100</f>
        <v>1.4056224899598393</v>
      </c>
      <c r="IF12" s="59">
        <v>35</v>
      </c>
      <c r="IG12" s="156">
        <f t="shared" ref="IG12" si="204">IF12/IF$19*100</f>
        <v>2.6395173453996983</v>
      </c>
      <c r="IH12" s="62">
        <v>15</v>
      </c>
      <c r="II12" s="154">
        <f t="shared" ref="II12" si="205">IH12/IH$19*100</f>
        <v>2.5553662691652468</v>
      </c>
      <c r="IJ12" s="57">
        <v>7</v>
      </c>
      <c r="IK12" s="154">
        <f t="shared" ref="IK12" si="206">IJ12/IJ$19*100</f>
        <v>2.1148036253776437</v>
      </c>
      <c r="IL12" s="59">
        <v>22</v>
      </c>
      <c r="IM12" s="156">
        <f t="shared" ref="IM12" si="207">IL12/IL$19*100</f>
        <v>2.3965141612200433</v>
      </c>
      <c r="IN12" s="62">
        <v>14</v>
      </c>
      <c r="IO12" s="154">
        <f t="shared" ref="IO12" si="208">IN12/IN$19*100</f>
        <v>2.5179856115107913</v>
      </c>
      <c r="IP12" s="57">
        <v>8</v>
      </c>
      <c r="IQ12" s="154">
        <f t="shared" ref="IQ12" si="209">IP12/IP$19*100</f>
        <v>2.5396825396825395</v>
      </c>
      <c r="IR12" s="59">
        <v>22</v>
      </c>
      <c r="IS12" s="156">
        <f t="shared" ref="IS12" si="210">IR12/IR$19*100</f>
        <v>2.525832376578645</v>
      </c>
      <c r="IT12" s="57">
        <v>13</v>
      </c>
      <c r="IU12" s="154">
        <f t="shared" ref="IU12" si="211">IT12/IT$19*100</f>
        <v>2.5096525096525095</v>
      </c>
      <c r="IV12" s="57">
        <v>7</v>
      </c>
      <c r="IW12" s="154">
        <f t="shared" ref="IW12:IW17" si="212">IV12/IV$19*100</f>
        <v>2.4390243902439024</v>
      </c>
      <c r="IX12" s="59">
        <v>20</v>
      </c>
      <c r="IY12" s="156">
        <f t="shared" ref="IY12" si="213">IX12/IX$19*100</f>
        <v>2.4844720496894408</v>
      </c>
    </row>
    <row r="13" spans="1:259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427</v>
      </c>
      <c r="I13" s="154">
        <f>H13/H$19*100</f>
        <v>3.9873004015314217</v>
      </c>
      <c r="J13" s="57">
        <v>178</v>
      </c>
      <c r="K13" s="154">
        <f>J13/J$19*100</f>
        <v>2.2213902408586046</v>
      </c>
      <c r="L13" s="59">
        <f t="shared" si="3"/>
        <v>605</v>
      </c>
      <c r="M13" s="156">
        <f>L13/L$19*100</f>
        <v>3.2314923619271441</v>
      </c>
      <c r="N13" s="62">
        <v>414</v>
      </c>
      <c r="O13" s="154">
        <f>N13/N$19*100</f>
        <v>3.9308773262438286</v>
      </c>
      <c r="P13" s="57">
        <v>173</v>
      </c>
      <c r="Q13" s="154">
        <f>P13/P$19*100</f>
        <v>2.192926860185068</v>
      </c>
      <c r="R13" s="59">
        <f t="shared" si="4"/>
        <v>587</v>
      </c>
      <c r="S13" s="156">
        <f>R13/R$19*100</f>
        <v>3.1865805330872377</v>
      </c>
      <c r="T13" s="62">
        <v>407</v>
      </c>
      <c r="U13" s="154">
        <f>T13/T$19*100</f>
        <v>4.0421094448306683</v>
      </c>
      <c r="V13" s="57">
        <v>162</v>
      </c>
      <c r="W13" s="154">
        <f>V13/V$19*100</f>
        <v>2.1832884097035041</v>
      </c>
      <c r="X13" s="59">
        <f t="shared" si="5"/>
        <v>569</v>
      </c>
      <c r="Y13" s="156">
        <f>X13/X$19*100</f>
        <v>3.2534736119846759</v>
      </c>
      <c r="Z13" s="62">
        <v>407</v>
      </c>
      <c r="AA13" s="154">
        <f>Z13/Z$19*100</f>
        <v>4.0473349244232297</v>
      </c>
      <c r="AB13" s="57">
        <v>162</v>
      </c>
      <c r="AC13" s="154">
        <f>AB13/AB$19*100</f>
        <v>2.1880064829821722</v>
      </c>
      <c r="AD13" s="59">
        <f t="shared" si="6"/>
        <v>569</v>
      </c>
      <c r="AE13" s="156">
        <f>AD13/AD$19*100</f>
        <v>3.2588774341351665</v>
      </c>
      <c r="AF13" s="62">
        <v>406</v>
      </c>
      <c r="AG13" s="154">
        <f>AF13/AF$19*100</f>
        <v>4.0726251379275755</v>
      </c>
      <c r="AH13" s="57">
        <v>161</v>
      </c>
      <c r="AI13" s="154">
        <f>AH13/AH$19*100</f>
        <v>2.2118422860283005</v>
      </c>
      <c r="AJ13" s="59">
        <f t="shared" si="7"/>
        <v>567</v>
      </c>
      <c r="AK13" s="156">
        <f>AJ13/AJ$19*100</f>
        <v>3.2873376623376624</v>
      </c>
      <c r="AL13" s="62">
        <v>406</v>
      </c>
      <c r="AM13" s="154">
        <f>AL13/AL$19*100</f>
        <v>4.0824534942181998</v>
      </c>
      <c r="AN13" s="57">
        <v>161</v>
      </c>
      <c r="AO13" s="154">
        <f>AN13/AN$19*100</f>
        <v>2.2225289895085587</v>
      </c>
      <c r="AP13" s="59">
        <f t="shared" si="8"/>
        <v>567</v>
      </c>
      <c r="AQ13" s="156">
        <f>AP13/AP$19*100</f>
        <v>3.2986212112397459</v>
      </c>
      <c r="AR13" s="62">
        <v>405</v>
      </c>
      <c r="AS13" s="154">
        <f>AR13/AR$19*100</f>
        <v>4.0744466800804835</v>
      </c>
      <c r="AT13" s="57">
        <v>161</v>
      </c>
      <c r="AU13" s="154">
        <f>AT13/AT$19*100</f>
        <v>2.2243713733075436</v>
      </c>
      <c r="AV13" s="59">
        <f t="shared" si="9"/>
        <v>566</v>
      </c>
      <c r="AW13" s="156">
        <f>AV13/AV$19*100</f>
        <v>3.2949120968680869</v>
      </c>
      <c r="AX13" s="62">
        <v>404</v>
      </c>
      <c r="AY13" s="154">
        <f>AX13/AX$19*100</f>
        <v>4.0742234772085517</v>
      </c>
      <c r="AZ13" s="57">
        <v>160</v>
      </c>
      <c r="BA13" s="154">
        <f>AZ13/AZ$19*100</f>
        <v>2.2151460611934097</v>
      </c>
      <c r="BB13" s="59">
        <f t="shared" si="10"/>
        <v>564</v>
      </c>
      <c r="BC13" s="156">
        <f>BB13/BB$19*100</f>
        <v>3.2907404165937333</v>
      </c>
      <c r="BD13" s="62">
        <v>377</v>
      </c>
      <c r="BE13" s="154">
        <f>BD13/BD$19*100</f>
        <v>3.8898060255881139</v>
      </c>
      <c r="BF13" s="57">
        <v>151</v>
      </c>
      <c r="BG13" s="154">
        <f>BF13/BF$19*100</f>
        <v>2.1421478223861543</v>
      </c>
      <c r="BH13" s="59">
        <f t="shared" si="11"/>
        <v>528</v>
      </c>
      <c r="BI13" s="156">
        <f>BH13/BH$19*100</f>
        <v>3.1539334567827488</v>
      </c>
      <c r="BJ13" s="62">
        <v>376</v>
      </c>
      <c r="BK13" s="154">
        <f>BJ13/BJ$19*100</f>
        <v>3.8899234429960692</v>
      </c>
      <c r="BL13" s="57">
        <v>149</v>
      </c>
      <c r="BM13" s="154">
        <f>BL13/BL$19*100</f>
        <v>2.1243227830054177</v>
      </c>
      <c r="BN13" s="59">
        <f t="shared" si="12"/>
        <v>525</v>
      </c>
      <c r="BO13" s="156">
        <f>BN13/BN$19*100</f>
        <v>3.1474820143884892</v>
      </c>
      <c r="BP13" s="62">
        <v>374</v>
      </c>
      <c r="BQ13" s="154">
        <f>BP13/BP$19*100</f>
        <v>3.9007092198581561</v>
      </c>
      <c r="BR13" s="57">
        <v>149</v>
      </c>
      <c r="BS13" s="154">
        <f>BR13/BR$19*100</f>
        <v>2.1503824505700675</v>
      </c>
      <c r="BT13" s="59">
        <f t="shared" si="13"/>
        <v>523</v>
      </c>
      <c r="BU13" s="156">
        <f>BT13/BT$19*100</f>
        <v>3.1664345825513105</v>
      </c>
      <c r="BV13" s="62">
        <v>353</v>
      </c>
      <c r="BW13" s="154">
        <f>BV13/BV$19*100</f>
        <v>3.7956989247311825</v>
      </c>
      <c r="BX13" s="57">
        <v>146</v>
      </c>
      <c r="BY13" s="154">
        <f>BX13/BX$19*100</f>
        <v>2.1935096153846154</v>
      </c>
      <c r="BZ13" s="59">
        <f t="shared" si="14"/>
        <v>499</v>
      </c>
      <c r="CA13" s="156">
        <f>BZ13/BZ$19*100</f>
        <v>3.1273502130859865</v>
      </c>
      <c r="CB13" s="62">
        <v>351</v>
      </c>
      <c r="CC13" s="154">
        <f>CB13/CB$19*100</f>
        <v>3.7900874635568513</v>
      </c>
      <c r="CD13" s="57">
        <v>146</v>
      </c>
      <c r="CE13" s="154">
        <f>CD13/CD$19*100</f>
        <v>2.2148058252427183</v>
      </c>
      <c r="CF13" s="59">
        <f t="shared" si="15"/>
        <v>497</v>
      </c>
      <c r="CG13" s="156">
        <f>CF13/CF$19*100</f>
        <v>3.1350533022140921</v>
      </c>
      <c r="CH13" s="62">
        <v>349</v>
      </c>
      <c r="CI13" s="154">
        <f>CH13/CH$19*100</f>
        <v>3.7848389545602426</v>
      </c>
      <c r="CJ13" s="57">
        <v>146</v>
      </c>
      <c r="CK13" s="154">
        <f>CJ13/CJ$19*100</f>
        <v>2.2313923276784347</v>
      </c>
      <c r="CL13" s="59">
        <f t="shared" si="16"/>
        <v>495</v>
      </c>
      <c r="CM13" s="156">
        <f>CL13/CL$19*100</f>
        <v>3.1400659731032734</v>
      </c>
      <c r="CN13" s="62">
        <v>318</v>
      </c>
      <c r="CO13" s="154">
        <f>CN13/CN$19*100</f>
        <v>3.7015481317658012</v>
      </c>
      <c r="CP13" s="57">
        <v>137</v>
      </c>
      <c r="CQ13" s="154">
        <f>CP13/CP$19*100</f>
        <v>2.2547728768926927</v>
      </c>
      <c r="CR13" s="59">
        <f t="shared" si="17"/>
        <v>455</v>
      </c>
      <c r="CS13" s="156">
        <f>CR13/CR$19*100</f>
        <v>3.1022022226767572</v>
      </c>
      <c r="CT13" s="62">
        <v>318</v>
      </c>
      <c r="CU13" s="154">
        <f>CT13/CT$19*100</f>
        <v>3.7114845938375352</v>
      </c>
      <c r="CV13" s="57">
        <v>137</v>
      </c>
      <c r="CW13" s="154">
        <f>CV13/CV$19*100</f>
        <v>2.2603530770499916</v>
      </c>
      <c r="CX13" s="59">
        <f t="shared" si="18"/>
        <v>455</v>
      </c>
      <c r="CY13" s="156">
        <f>CX13/CX$19*100</f>
        <v>3.1102604415886255</v>
      </c>
      <c r="CZ13" s="62">
        <v>280</v>
      </c>
      <c r="DA13" s="154">
        <f>CZ13/CZ$19*100</f>
        <v>3.6217824343551932</v>
      </c>
      <c r="DB13" s="57">
        <v>121</v>
      </c>
      <c r="DC13" s="154">
        <f>DB13/DB$19*100</f>
        <v>2.2515816896166729</v>
      </c>
      <c r="DD13" s="59">
        <f t="shared" si="19"/>
        <v>401</v>
      </c>
      <c r="DE13" s="156">
        <f>DD13/DD$19*100</f>
        <v>3.0599008012209081</v>
      </c>
      <c r="DF13" s="62">
        <v>279</v>
      </c>
      <c r="DG13" s="154">
        <f>DF13/DF$19*100</f>
        <v>3.6139896373056994</v>
      </c>
      <c r="DH13" s="57">
        <v>121</v>
      </c>
      <c r="DI13" s="154">
        <f>DH13/DH$19*100</f>
        <v>2.258305337812617</v>
      </c>
      <c r="DJ13" s="59">
        <f t="shared" si="20"/>
        <v>400</v>
      </c>
      <c r="DK13" s="156">
        <f>DJ13/DJ$19*100</f>
        <v>3.0585716470408317</v>
      </c>
      <c r="DL13" s="62">
        <v>268</v>
      </c>
      <c r="DM13" s="154">
        <f>DL13/DL$19*100</f>
        <v>3.5700013320900497</v>
      </c>
      <c r="DN13" s="57">
        <v>120</v>
      </c>
      <c r="DO13" s="154">
        <f>DN13/DN$19*100</f>
        <v>2.3405500292568755</v>
      </c>
      <c r="DP13" s="59">
        <f t="shared" si="21"/>
        <v>388</v>
      </c>
      <c r="DQ13" s="156">
        <f>DP13/DP$19*100</f>
        <v>3.07107804337502</v>
      </c>
      <c r="DR13" s="62">
        <v>263</v>
      </c>
      <c r="DS13" s="154">
        <f>DR13/DR$19*100</f>
        <v>3.582130209752111</v>
      </c>
      <c r="DT13" s="57">
        <v>120</v>
      </c>
      <c r="DU13" s="154">
        <f>DT13/DT$19*100</f>
        <v>2.4237527772167238</v>
      </c>
      <c r="DV13" s="59">
        <f t="shared" si="22"/>
        <v>383</v>
      </c>
      <c r="DW13" s="156">
        <f>DV13/DV$19*100</f>
        <v>3.1155942406247457</v>
      </c>
      <c r="DX13" s="62">
        <v>246</v>
      </c>
      <c r="DY13" s="154">
        <f>DX13/DX$19*100</f>
        <v>3.4968017057569294</v>
      </c>
      <c r="DZ13" s="57">
        <v>110</v>
      </c>
      <c r="EA13" s="154">
        <f>DZ13/DZ$19*100</f>
        <v>2.3554603854389722</v>
      </c>
      <c r="EB13" s="59">
        <f t="shared" si="23"/>
        <v>356</v>
      </c>
      <c r="EC13" s="156">
        <f>EB13/EB$19*100</f>
        <v>3.0414352840666381</v>
      </c>
      <c r="ED13" s="62">
        <v>219</v>
      </c>
      <c r="EE13" s="154">
        <f>ED13/ED$19*100</f>
        <v>3.2507050616001192</v>
      </c>
      <c r="EF13" s="57">
        <v>103</v>
      </c>
      <c r="EG13" s="154">
        <f>EF13/EF$19*100</f>
        <v>2.2980812137438642</v>
      </c>
      <c r="EH13" s="59">
        <f t="shared" si="24"/>
        <v>322</v>
      </c>
      <c r="EI13" s="156">
        <f>EH13/EH$19*100</f>
        <v>2.8701310277208307</v>
      </c>
      <c r="EJ13" s="62">
        <v>216</v>
      </c>
      <c r="EK13" s="154">
        <f>EJ13/EJ$19*100</f>
        <v>3.253502033438771</v>
      </c>
      <c r="EL13" s="57">
        <v>103</v>
      </c>
      <c r="EM13" s="154">
        <f>EL13/EL$19*100</f>
        <v>2.3271577044735654</v>
      </c>
      <c r="EN13" s="59">
        <f t="shared" si="25"/>
        <v>319</v>
      </c>
      <c r="EO13" s="156">
        <f>EN13/EN$19*100</f>
        <v>2.8829643018526885</v>
      </c>
      <c r="EP13" s="62">
        <v>195</v>
      </c>
      <c r="EQ13" s="154">
        <f>EP13/EP$19*100</f>
        <v>3.3407572383073498</v>
      </c>
      <c r="ER13" s="57">
        <v>89</v>
      </c>
      <c r="ES13" s="154">
        <f>ER13/ER$19*100</f>
        <v>2.3879796082640192</v>
      </c>
      <c r="ET13" s="59">
        <f t="shared" si="26"/>
        <v>284</v>
      </c>
      <c r="EU13" s="156">
        <f>ET13/ET$19*100</f>
        <v>2.9694688414889168</v>
      </c>
      <c r="EV13" s="62">
        <v>150</v>
      </c>
      <c r="EW13" s="154">
        <f>EV13/EV$19*100</f>
        <v>3.4005894355021535</v>
      </c>
      <c r="EX13" s="57">
        <v>62</v>
      </c>
      <c r="EY13" s="154">
        <f>EX13/EX$19*100</f>
        <v>2.1762021762021759</v>
      </c>
      <c r="EZ13" s="59">
        <f t="shared" si="27"/>
        <v>212</v>
      </c>
      <c r="FA13" s="156">
        <f>EZ13/EZ$19*100</f>
        <v>2.9201101928374653</v>
      </c>
      <c r="FB13" s="62">
        <v>145</v>
      </c>
      <c r="FC13" s="154">
        <f>FB13/FB$19*100</f>
        <v>3.352601156069364</v>
      </c>
      <c r="FD13" s="57">
        <v>61</v>
      </c>
      <c r="FE13" s="154">
        <f>FD13/FD$19*100</f>
        <v>2.1934555915138438</v>
      </c>
      <c r="FF13" s="59">
        <f t="shared" si="28"/>
        <v>206</v>
      </c>
      <c r="FG13" s="156">
        <f>FF13/FF$19*100</f>
        <v>2.898958626512806</v>
      </c>
      <c r="FH13" s="62">
        <v>137</v>
      </c>
      <c r="FI13" s="154">
        <f>FH13/FH$19*100</f>
        <v>3.3382066276803117</v>
      </c>
      <c r="FJ13" s="57">
        <v>60</v>
      </c>
      <c r="FK13" s="154">
        <f>FJ13/FJ$19*100</f>
        <v>2.2624434389140271</v>
      </c>
      <c r="FL13" s="59">
        <f t="shared" si="29"/>
        <v>197</v>
      </c>
      <c r="FM13" s="156">
        <f>FL13/FL$19*100</f>
        <v>2.9159265837773831</v>
      </c>
      <c r="FN13" s="62">
        <v>130</v>
      </c>
      <c r="FO13" s="154">
        <f>FN13/FN$19*100</f>
        <v>3.5374149659863949</v>
      </c>
      <c r="FP13" s="57">
        <v>56</v>
      </c>
      <c r="FQ13" s="154">
        <f>FP13/FP$19*100</f>
        <v>2.5123373710183938</v>
      </c>
      <c r="FR13" s="59">
        <f t="shared" si="30"/>
        <v>186</v>
      </c>
      <c r="FS13" s="154">
        <f>FR13/FR$19*100</f>
        <v>3.1504065040650406</v>
      </c>
      <c r="FT13" s="62">
        <v>102</v>
      </c>
      <c r="FU13" s="154">
        <f>FT13/FT$19*100</f>
        <v>3.2370675975880667</v>
      </c>
      <c r="FV13" s="57">
        <v>45</v>
      </c>
      <c r="FW13" s="154">
        <f>FV13/FV$19*100</f>
        <v>2.4630541871921183</v>
      </c>
      <c r="FX13" s="59">
        <f t="shared" si="31"/>
        <v>147</v>
      </c>
      <c r="FY13" s="156">
        <f>FX13/FX$19*100</f>
        <v>2.9529931699477698</v>
      </c>
      <c r="FZ13" s="62">
        <v>102</v>
      </c>
      <c r="GA13" s="154">
        <f>FZ13/FZ$19*100</f>
        <v>3.2587859424920129</v>
      </c>
      <c r="GB13" s="57">
        <v>45</v>
      </c>
      <c r="GC13" s="154">
        <f>GB13/GB$19*100</f>
        <v>2.4875621890547266</v>
      </c>
      <c r="GD13" s="59">
        <f t="shared" si="32"/>
        <v>147</v>
      </c>
      <c r="GE13" s="156">
        <f>GD13/GD$19*100</f>
        <v>2.9763109941283661</v>
      </c>
      <c r="GF13" s="62">
        <v>96</v>
      </c>
      <c r="GG13" s="154">
        <f>GF13/GF$19*100</f>
        <v>3.2193158953722336</v>
      </c>
      <c r="GH13" s="57">
        <v>43</v>
      </c>
      <c r="GI13" s="154">
        <f>GH13/GH$19*100</f>
        <v>2.4970963995354238</v>
      </c>
      <c r="GJ13" s="59">
        <f t="shared" si="33"/>
        <v>139</v>
      </c>
      <c r="GK13" s="156">
        <f>GJ13/GJ$19*100</f>
        <v>2.9549319727891157</v>
      </c>
      <c r="GL13" s="62">
        <v>94</v>
      </c>
      <c r="GM13" s="154">
        <f>GL13/GL$19*100</f>
        <v>3.2718412808910546</v>
      </c>
      <c r="GN13" s="57">
        <v>43</v>
      </c>
      <c r="GO13" s="154">
        <f>GN13/GN$19*100</f>
        <v>2.6076409945421468</v>
      </c>
      <c r="GP13" s="59">
        <v>131</v>
      </c>
      <c r="GQ13" s="156">
        <f>GP13/GP$19*100</f>
        <v>3.0038981884888787</v>
      </c>
      <c r="GR13" s="62">
        <v>72</v>
      </c>
      <c r="GS13" s="154">
        <f>GR13/GR$19*100</f>
        <v>3.3723653395784545</v>
      </c>
      <c r="GT13" s="57">
        <v>29</v>
      </c>
      <c r="GU13" s="154">
        <f>GT13/GT$19*100</f>
        <v>2.2997620935765268</v>
      </c>
      <c r="GV13" s="59">
        <f t="shared" si="35"/>
        <v>101</v>
      </c>
      <c r="GW13" s="156">
        <f>GV13/GV$19*100</f>
        <v>2.9740871613663131</v>
      </c>
      <c r="GX13" s="57">
        <v>72</v>
      </c>
      <c r="GY13" s="154">
        <f>GX13/GX$19*100</f>
        <v>3.4236804564907275</v>
      </c>
      <c r="GZ13" s="57">
        <v>27</v>
      </c>
      <c r="HA13" s="154">
        <f>GZ13/GZ$19*100</f>
        <v>2.1827000808407435</v>
      </c>
      <c r="HB13" s="59">
        <f t="shared" si="0"/>
        <v>99</v>
      </c>
      <c r="HC13" s="154">
        <f>HB13/HB$19*100</f>
        <v>2.9667365897512736</v>
      </c>
      <c r="HD13" s="62">
        <v>59</v>
      </c>
      <c r="HE13" s="154">
        <f>HD13/HD$19*100</f>
        <v>3.3541785105173396</v>
      </c>
      <c r="HF13" s="57">
        <v>19</v>
      </c>
      <c r="HG13" s="154">
        <f>HF13/HF$19*100</f>
        <v>1.85546875</v>
      </c>
      <c r="HH13" s="59">
        <f t="shared" si="1"/>
        <v>78</v>
      </c>
      <c r="HI13" s="156">
        <f>HH13/HH$19*100</f>
        <v>2.8017241379310347</v>
      </c>
      <c r="HJ13" s="62">
        <v>55</v>
      </c>
      <c r="HK13" s="154">
        <f>HJ13/HJ$19*100</f>
        <v>3.2088681446907819</v>
      </c>
      <c r="HL13" s="57">
        <v>18</v>
      </c>
      <c r="HM13" s="154">
        <f>HL13/HL$19*100</f>
        <v>1.782178217821782</v>
      </c>
      <c r="HN13" s="59">
        <v>74</v>
      </c>
      <c r="HO13" s="156">
        <f>HN13/HN$19*100</f>
        <v>2.7076472740578121</v>
      </c>
      <c r="HP13" s="62">
        <v>29</v>
      </c>
      <c r="HQ13" s="154">
        <f>HP13/HP$19*100</f>
        <v>3.2511210762331837</v>
      </c>
      <c r="HR13" s="57">
        <v>8</v>
      </c>
      <c r="HS13" s="154">
        <f>HR13/HR$19*100</f>
        <v>1.4545454545454546</v>
      </c>
      <c r="HT13" s="59">
        <f t="shared" si="34"/>
        <v>37</v>
      </c>
      <c r="HU13" s="156">
        <f>HT13/HT$19*100</f>
        <v>2.5658807212205268</v>
      </c>
      <c r="HV13" s="57">
        <v>75</v>
      </c>
      <c r="HW13" s="154">
        <f>HV13/HV$19*100</f>
        <v>8.8235294117647065</v>
      </c>
      <c r="HX13" s="57">
        <v>44</v>
      </c>
      <c r="HY13" s="154">
        <f>HX13/HX$19*100</f>
        <v>8.5106382978723403</v>
      </c>
      <c r="HZ13" s="59">
        <v>119</v>
      </c>
      <c r="IA13" s="156">
        <f>HZ13/HZ$19*100</f>
        <v>8.7051938551572778</v>
      </c>
      <c r="IB13" s="62">
        <v>73</v>
      </c>
      <c r="IC13" s="154">
        <f>IB13/IB$19*100</f>
        <v>8.8164251207729478</v>
      </c>
      <c r="ID13" s="57">
        <v>41</v>
      </c>
      <c r="IE13" s="154">
        <f>ID13/ID$19*100</f>
        <v>8.2329317269076299</v>
      </c>
      <c r="IF13" s="59">
        <v>114</v>
      </c>
      <c r="IG13" s="156">
        <f>IF13/IF$19*100</f>
        <v>8.5972850678733028</v>
      </c>
      <c r="IH13" s="62">
        <v>59</v>
      </c>
      <c r="II13" s="154">
        <f>IH13/IH$19*100</f>
        <v>10.051107325383304</v>
      </c>
      <c r="IJ13" s="57">
        <v>20</v>
      </c>
      <c r="IK13" s="154">
        <f>IJ13/IJ$19*100</f>
        <v>6.0422960725075532</v>
      </c>
      <c r="IL13" s="59">
        <v>79</v>
      </c>
      <c r="IM13" s="156">
        <f>IL13/IL$19*100</f>
        <v>8.60566448801743</v>
      </c>
      <c r="IN13" s="62">
        <v>56</v>
      </c>
      <c r="IO13" s="154">
        <f>IN13/IN$19*100</f>
        <v>10.071942446043165</v>
      </c>
      <c r="IP13" s="57">
        <v>18</v>
      </c>
      <c r="IQ13" s="154">
        <f>IP13/IP$19*100</f>
        <v>5.7142857142857144</v>
      </c>
      <c r="IR13" s="59">
        <v>74</v>
      </c>
      <c r="IS13" s="156">
        <f>IR13/IR$19*100</f>
        <v>8.4959816303099878</v>
      </c>
      <c r="IT13" s="57">
        <v>48</v>
      </c>
      <c r="IU13" s="154">
        <f>IT13/IT$19*100</f>
        <v>9.2664092664092657</v>
      </c>
      <c r="IV13" s="57">
        <v>15</v>
      </c>
      <c r="IW13" s="154">
        <f t="shared" si="212"/>
        <v>5.2264808362369335</v>
      </c>
      <c r="IX13" s="59">
        <v>63</v>
      </c>
      <c r="IY13" s="156">
        <f>IX13/IX$19*100</f>
        <v>7.8260869565217401</v>
      </c>
    </row>
    <row r="14" spans="1:259" x14ac:dyDescent="0.25">
      <c r="A14" s="21" t="s">
        <v>11</v>
      </c>
      <c r="B14" s="65">
        <v>2543236</v>
      </c>
      <c r="C14" s="154">
        <f t="shared" si="36"/>
        <v>11.014739281320956</v>
      </c>
      <c r="D14" s="23">
        <v>2738641</v>
      </c>
      <c r="E14" s="154">
        <f t="shared" si="36"/>
        <v>11.405773668958311</v>
      </c>
      <c r="F14" s="23">
        <f t="shared" si="2"/>
        <v>5281877</v>
      </c>
      <c r="G14" s="154">
        <f t="shared" ref="G14" si="214">F14/F$19*100</f>
        <v>11.214082174894711</v>
      </c>
      <c r="H14" s="62">
        <v>1171</v>
      </c>
      <c r="I14" s="154">
        <f t="shared" ref="I14:I17" si="215">H14/H$19*100</f>
        <v>10.934727799047531</v>
      </c>
      <c r="J14" s="57">
        <v>483</v>
      </c>
      <c r="K14" s="154">
        <f t="shared" ref="K14:K17" si="216">J14/J$19*100</f>
        <v>6.027704979408461</v>
      </c>
      <c r="L14" s="59">
        <f t="shared" si="3"/>
        <v>1654</v>
      </c>
      <c r="M14" s="156">
        <f t="shared" ref="M14:M17" si="217">L14/L$19*100</f>
        <v>8.8345262258305723</v>
      </c>
      <c r="N14" s="62">
        <v>1141</v>
      </c>
      <c r="O14" s="154">
        <f t="shared" ref="O14:O17" si="218">N14/N$19*100</f>
        <v>10.833649829092289</v>
      </c>
      <c r="P14" s="57">
        <v>467</v>
      </c>
      <c r="Q14" s="154">
        <f t="shared" ref="Q14:Q17" si="219">P14/P$19*100</f>
        <v>5.9196349347192294</v>
      </c>
      <c r="R14" s="59">
        <f t="shared" si="4"/>
        <v>1608</v>
      </c>
      <c r="S14" s="156">
        <f t="shared" ref="S14:S17" si="220">R14/R$19*100</f>
        <v>8.7291677976222797</v>
      </c>
      <c r="T14" s="62">
        <v>1094</v>
      </c>
      <c r="U14" s="154">
        <f t="shared" ref="U14:U17" si="221">T14/T$19*100</f>
        <v>10.865031284139439</v>
      </c>
      <c r="V14" s="57">
        <v>449</v>
      </c>
      <c r="W14" s="154">
        <f t="shared" ref="W14:W17" si="222">V14/V$19*100</f>
        <v>6.0512129380053912</v>
      </c>
      <c r="X14" s="59">
        <f t="shared" si="5"/>
        <v>1543</v>
      </c>
      <c r="Y14" s="156">
        <f t="shared" ref="Y14:Y17" si="223">X14/X$19*100</f>
        <v>8.8226885470867398</v>
      </c>
      <c r="Z14" s="62">
        <v>1093</v>
      </c>
      <c r="AA14" s="154">
        <f t="shared" ref="AA14:AA17" si="224">Z14/Z$19*100</f>
        <v>10.869132856006363</v>
      </c>
      <c r="AB14" s="57">
        <v>448</v>
      </c>
      <c r="AC14" s="154">
        <f t="shared" ref="AC14:AC17" si="225">AB14/AB$19*100</f>
        <v>6.0507833603457595</v>
      </c>
      <c r="AD14" s="59">
        <f t="shared" si="6"/>
        <v>1541</v>
      </c>
      <c r="AE14" s="156">
        <f t="shared" ref="AE14:AE17" si="226">AD14/AD$19*100</f>
        <v>8.8258877434135172</v>
      </c>
      <c r="AF14" s="62">
        <v>1084</v>
      </c>
      <c r="AG14" s="154">
        <f t="shared" ref="AG14:AG17" si="227">AF14/AF$19*100</f>
        <v>10.873708496338649</v>
      </c>
      <c r="AH14" s="57">
        <v>442</v>
      </c>
      <c r="AI14" s="154">
        <f t="shared" ref="AI14:AI17" si="228">AH14/AH$19*100</f>
        <v>6.072262673444154</v>
      </c>
      <c r="AJ14" s="59">
        <f t="shared" si="7"/>
        <v>1526</v>
      </c>
      <c r="AK14" s="156">
        <f t="shared" ref="AK14:AK17" si="229">AJ14/AJ$19*100</f>
        <v>8.8474025974025974</v>
      </c>
      <c r="AL14" s="62">
        <v>1081</v>
      </c>
      <c r="AM14" s="154">
        <f t="shared" ref="AM14:AM17" si="230">AL14/AL$19*100</f>
        <v>10.869783810960282</v>
      </c>
      <c r="AN14" s="57">
        <v>440</v>
      </c>
      <c r="AO14" s="154">
        <f t="shared" ref="AO14:AO17" si="231">AN14/AN$19*100</f>
        <v>6.0739922694643846</v>
      </c>
      <c r="AP14" s="59">
        <f t="shared" si="8"/>
        <v>1521</v>
      </c>
      <c r="AQ14" s="156">
        <f t="shared" ref="AQ14:AQ17" si="232">AP14/AP$19*100</f>
        <v>8.8486822968177314</v>
      </c>
      <c r="AR14" s="62">
        <v>1079</v>
      </c>
      <c r="AS14" s="154">
        <f t="shared" ref="AS14:AS17" si="233">AR14/AR$19*100</f>
        <v>10.855130784708249</v>
      </c>
      <c r="AT14" s="57">
        <v>439</v>
      </c>
      <c r="AU14" s="154">
        <f t="shared" ref="AU14:AU17" si="234">AT14/AT$19*100</f>
        <v>6.065211384360321</v>
      </c>
      <c r="AV14" s="59">
        <f t="shared" si="9"/>
        <v>1518</v>
      </c>
      <c r="AW14" s="156">
        <f t="shared" ref="AW14:AW17" si="235">AV14/AV$19*100</f>
        <v>8.836884387006636</v>
      </c>
      <c r="AX14" s="62">
        <v>1077</v>
      </c>
      <c r="AY14" s="154">
        <f t="shared" ref="AY14:AY17" si="236">AX14/AX$19*100</f>
        <v>10.861234368697055</v>
      </c>
      <c r="AZ14" s="57">
        <v>438</v>
      </c>
      <c r="BA14" s="154">
        <f t="shared" ref="BA14:BA17" si="237">AZ14/AZ$19*100</f>
        <v>6.0639623425169598</v>
      </c>
      <c r="BB14" s="59">
        <f t="shared" si="10"/>
        <v>1515</v>
      </c>
      <c r="BC14" s="156">
        <f t="shared" ref="BC14:BC17" si="238">BB14/BB$19*100</f>
        <v>8.839488884999124</v>
      </c>
      <c r="BD14" s="62">
        <v>1035</v>
      </c>
      <c r="BE14" s="154">
        <f t="shared" ref="BE14:BE17" si="239">BD14/BD$19*100</f>
        <v>10.678910441601321</v>
      </c>
      <c r="BF14" s="57">
        <v>426</v>
      </c>
      <c r="BG14" s="154">
        <f t="shared" ref="BG14:BG17" si="240">BF14/BF$19*100</f>
        <v>6.0434104128245139</v>
      </c>
      <c r="BH14" s="59">
        <f t="shared" si="11"/>
        <v>1461</v>
      </c>
      <c r="BI14" s="156">
        <f t="shared" ref="BI14:BI17" si="241">BH14/BH$19*100</f>
        <v>8.7270772355295385</v>
      </c>
      <c r="BJ14" s="62">
        <v>1033</v>
      </c>
      <c r="BK14" s="154">
        <f t="shared" ref="BK14:BK17" si="242">BJ14/BJ$19*100</f>
        <v>10.686943927167389</v>
      </c>
      <c r="BL14" s="57">
        <v>426</v>
      </c>
      <c r="BM14" s="154">
        <f t="shared" ref="BM14:BM17" si="243">BL14/BL$19*100</f>
        <v>6.0735671514114635</v>
      </c>
      <c r="BN14" s="59">
        <f t="shared" si="12"/>
        <v>1459</v>
      </c>
      <c r="BO14" s="156">
        <f t="shared" ref="BO14:BO17" si="244">BN14/BN$19*100</f>
        <v>8.7470023980815359</v>
      </c>
      <c r="BP14" s="62">
        <v>1022</v>
      </c>
      <c r="BQ14" s="154">
        <f t="shared" ref="BQ14:BQ17" si="245">BP14/BP$19*100</f>
        <v>10.65915727993325</v>
      </c>
      <c r="BR14" s="57">
        <v>423</v>
      </c>
      <c r="BS14" s="154">
        <f t="shared" ref="BS14:BS17" si="246">BR14/BR$19*100</f>
        <v>6.1047770241016019</v>
      </c>
      <c r="BT14" s="59">
        <f t="shared" si="13"/>
        <v>1445</v>
      </c>
      <c r="BU14" s="156">
        <f t="shared" ref="BU14:BU17" si="247">BT14/BT$19*100</f>
        <v>8.7485620875461656</v>
      </c>
      <c r="BV14" s="62">
        <v>982</v>
      </c>
      <c r="BW14" s="154">
        <f t="shared" ref="BW14:BW17" si="248">BV14/BV$19*100</f>
        <v>10.559139784946236</v>
      </c>
      <c r="BX14" s="57">
        <v>411</v>
      </c>
      <c r="BY14" s="154">
        <f t="shared" ref="BY14:BY17" si="249">BX14/BX$19*100</f>
        <v>6.1748798076923084</v>
      </c>
      <c r="BZ14" s="59">
        <f t="shared" si="14"/>
        <v>1393</v>
      </c>
      <c r="CA14" s="156">
        <f t="shared" ref="CA14:CA17" si="250">BZ14/BZ$19*100</f>
        <v>8.7302582100777144</v>
      </c>
      <c r="CB14" s="62">
        <v>978</v>
      </c>
      <c r="CC14" s="154">
        <f t="shared" ref="CC14:CC17" si="251">CB14/CB$19*100</f>
        <v>10.560414642047295</v>
      </c>
      <c r="CD14" s="57">
        <v>409</v>
      </c>
      <c r="CE14" s="154">
        <f t="shared" ref="CE14:CE17" si="252">CD14/CD$19*100</f>
        <v>6.204490291262136</v>
      </c>
      <c r="CF14" s="59">
        <f t="shared" si="15"/>
        <v>1387</v>
      </c>
      <c r="CG14" s="156">
        <f t="shared" ref="CG14:CG17" si="253">CF14/CF$19*100</f>
        <v>8.749132656279567</v>
      </c>
      <c r="CH14" s="62">
        <v>973</v>
      </c>
      <c r="CI14" s="154">
        <f t="shared" ref="CI14:CI17" si="254">CH14/CH$19*100</f>
        <v>10.55200086758486</v>
      </c>
      <c r="CJ14" s="57">
        <v>407</v>
      </c>
      <c r="CK14" s="154">
        <f t="shared" ref="CK14:CK17" si="255">CJ14/CJ$19*100</f>
        <v>6.2203882011309792</v>
      </c>
      <c r="CL14" s="59">
        <f t="shared" si="16"/>
        <v>1380</v>
      </c>
      <c r="CM14" s="156">
        <f t="shared" ref="CM14:CM17" si="256">CL14/CL$19*100</f>
        <v>8.75412331895458</v>
      </c>
      <c r="CN14" s="62">
        <v>906</v>
      </c>
      <c r="CO14" s="154">
        <f t="shared" ref="CO14:CO17" si="257">CN14/CN$19*100</f>
        <v>10.545920148993131</v>
      </c>
      <c r="CP14" s="57">
        <v>382</v>
      </c>
      <c r="CQ14" s="154">
        <f t="shared" ref="CQ14:CQ17" si="258">CP14/CP$19*100</f>
        <v>6.2870309414088226</v>
      </c>
      <c r="CR14" s="59">
        <f t="shared" si="17"/>
        <v>1288</v>
      </c>
      <c r="CS14" s="156">
        <f t="shared" ref="CS14:CS17" si="259">CR14/CR$19*100</f>
        <v>8.7816185995772837</v>
      </c>
      <c r="CT14" s="62">
        <v>903</v>
      </c>
      <c r="CU14" s="154">
        <f t="shared" ref="CU14:CU17" si="260">CT14/CT$19*100</f>
        <v>10.53921568627451</v>
      </c>
      <c r="CV14" s="57">
        <v>382</v>
      </c>
      <c r="CW14" s="154">
        <f t="shared" ref="CW14:CW17" si="261">CV14/CV$19*100</f>
        <v>6.3025903316284442</v>
      </c>
      <c r="CX14" s="59">
        <f t="shared" si="18"/>
        <v>1285</v>
      </c>
      <c r="CY14" s="156">
        <f t="shared" ref="CY14:CY17" si="262">CX14/CX$19*100</f>
        <v>8.7839223460250189</v>
      </c>
      <c r="CZ14" s="62">
        <v>812</v>
      </c>
      <c r="DA14" s="154">
        <f t="shared" ref="DA14:DA17" si="263">CZ14/CZ$19*100</f>
        <v>10.503169059630061</v>
      </c>
      <c r="DB14" s="57">
        <v>340</v>
      </c>
      <c r="DC14" s="154">
        <f t="shared" ref="DC14:DC17" si="264">DB14/DB$19*100</f>
        <v>6.3267584666914773</v>
      </c>
      <c r="DD14" s="59">
        <f t="shared" si="19"/>
        <v>1152</v>
      </c>
      <c r="DE14" s="156">
        <f t="shared" ref="DE14:DE17" si="265">DD14/DD$19*100</f>
        <v>8.790537962609692</v>
      </c>
      <c r="DF14" s="62">
        <v>810</v>
      </c>
      <c r="DG14" s="154">
        <f t="shared" ref="DG14:DG17" si="266">DF14/DF$19*100</f>
        <v>10.492227979274611</v>
      </c>
      <c r="DH14" s="57">
        <v>339</v>
      </c>
      <c r="DI14" s="154">
        <f t="shared" ref="DI14:DI17" si="267">DH14/DH$19*100</f>
        <v>6.3269876819708841</v>
      </c>
      <c r="DJ14" s="59">
        <f t="shared" si="20"/>
        <v>1149</v>
      </c>
      <c r="DK14" s="156">
        <f t="shared" ref="DK14:DK17" si="268">DJ14/DJ$19*100</f>
        <v>8.7857470561247908</v>
      </c>
      <c r="DL14" s="62">
        <v>788</v>
      </c>
      <c r="DM14" s="154">
        <f t="shared" ref="DM14:DM17" si="269">DL14/DL$19*100</f>
        <v>10.496869588384175</v>
      </c>
      <c r="DN14" s="57">
        <v>331</v>
      </c>
      <c r="DO14" s="154">
        <f t="shared" ref="DO14:DO17" si="270">DN14/DN$19*100</f>
        <v>6.4560171640335478</v>
      </c>
      <c r="DP14" s="59">
        <f t="shared" si="21"/>
        <v>1119</v>
      </c>
      <c r="DQ14" s="156">
        <f t="shared" ref="DQ14:DQ17" si="271">DP14/DP$19*100</f>
        <v>8.8570523982903264</v>
      </c>
      <c r="DR14" s="62">
        <v>770</v>
      </c>
      <c r="DS14" s="154">
        <f t="shared" ref="DS14:DS17" si="272">DR14/DR$19*100</f>
        <v>10.487605557068919</v>
      </c>
      <c r="DT14" s="57">
        <v>328</v>
      </c>
      <c r="DU14" s="154">
        <f t="shared" ref="DU14:DU17" si="273">DT14/DT$19*100</f>
        <v>6.6249242577257119</v>
      </c>
      <c r="DV14" s="59">
        <f t="shared" si="22"/>
        <v>1098</v>
      </c>
      <c r="DW14" s="156">
        <f t="shared" ref="DW14:DW17" si="274">DV14/DV$19*100</f>
        <v>8.9319124705116728</v>
      </c>
      <c r="DX14" s="62">
        <v>752</v>
      </c>
      <c r="DY14" s="154">
        <f t="shared" ref="DY14:DY17" si="275">DX14/DX$19*100</f>
        <v>10.689410092395168</v>
      </c>
      <c r="DZ14" s="57">
        <v>315</v>
      </c>
      <c r="EA14" s="154">
        <f t="shared" ref="EA14:EA17" si="276">DZ14/DZ$19*100</f>
        <v>6.7451820128479651</v>
      </c>
      <c r="EB14" s="59">
        <f t="shared" si="23"/>
        <v>1067</v>
      </c>
      <c r="EC14" s="156">
        <f t="shared" ref="EC14:EC17" si="277">EB14/EB$19*100</f>
        <v>9.1157624946604017</v>
      </c>
      <c r="ED14" s="62">
        <v>699</v>
      </c>
      <c r="EE14" s="154">
        <f t="shared" ref="EE14:EE17" si="278">ED14/ED$19*100</f>
        <v>10.375538073326407</v>
      </c>
      <c r="EF14" s="57">
        <v>288</v>
      </c>
      <c r="EG14" s="154">
        <f t="shared" ref="EG14:EG17" si="279">EF14/EF$19*100</f>
        <v>6.425702811244979</v>
      </c>
      <c r="EH14" s="59">
        <f t="shared" si="24"/>
        <v>987</v>
      </c>
      <c r="EI14" s="156">
        <f t="shared" ref="EI14:EI17" si="280">EH14/EH$19*100</f>
        <v>8.7975755414921117</v>
      </c>
      <c r="EJ14" s="62">
        <v>687</v>
      </c>
      <c r="EK14" s="154">
        <f t="shared" ref="EK14:EK17" si="281">EJ14/EJ$19*100</f>
        <v>10.34794396746498</v>
      </c>
      <c r="EL14" s="57">
        <v>285</v>
      </c>
      <c r="EM14" s="154">
        <f t="shared" ref="EM14:EM17" si="282">EL14/EL$19*100</f>
        <v>6.439222774514235</v>
      </c>
      <c r="EN14" s="59">
        <f t="shared" si="25"/>
        <v>972</v>
      </c>
      <c r="EO14" s="156">
        <f t="shared" ref="EO14:EO17" si="283">EN14/EN$19*100</f>
        <v>8.7844554902846816</v>
      </c>
      <c r="EP14" s="62">
        <v>618</v>
      </c>
      <c r="EQ14" s="154">
        <f t="shared" ref="EQ14:EQ17" si="284">EP14/EP$19*100</f>
        <v>10.587630632174063</v>
      </c>
      <c r="ER14" s="57">
        <v>262</v>
      </c>
      <c r="ES14" s="154">
        <f t="shared" ref="ES14:ES17" si="285">ER14/ER$19*100</f>
        <v>7.0297826670244161</v>
      </c>
      <c r="ET14" s="59">
        <f t="shared" si="26"/>
        <v>880</v>
      </c>
      <c r="EU14" s="156">
        <f t="shared" ref="EU14:EU17" si="286">ET14/ET$19*100</f>
        <v>9.2011710581346726</v>
      </c>
      <c r="EV14" s="62">
        <v>453</v>
      </c>
      <c r="EW14" s="154">
        <f t="shared" ref="EW14:EW17" si="287">EV14/EV$19*100</f>
        <v>10.269780095216504</v>
      </c>
      <c r="EX14" s="57">
        <v>184</v>
      </c>
      <c r="EY14" s="154">
        <f t="shared" ref="EY14:EY17" si="288">EX14/EX$19*100</f>
        <v>6.4584064584064587</v>
      </c>
      <c r="EZ14" s="59">
        <f t="shared" si="27"/>
        <v>637</v>
      </c>
      <c r="FA14" s="156">
        <f t="shared" ref="FA14:FA17" si="289">EZ14/EZ$19*100</f>
        <v>8.774104683195592</v>
      </c>
      <c r="FB14" s="62">
        <v>445</v>
      </c>
      <c r="FC14" s="154">
        <f t="shared" ref="FC14" si="290">FB14/FB$19*100</f>
        <v>10.289017341040463</v>
      </c>
      <c r="FD14" s="57">
        <v>179</v>
      </c>
      <c r="FE14" s="154">
        <f t="shared" ref="FE14:FG14" si="291">FD14/FD$19*100</f>
        <v>6.43653362099964</v>
      </c>
      <c r="FF14" s="59">
        <f t="shared" si="28"/>
        <v>624</v>
      </c>
      <c r="FG14" s="156">
        <f t="shared" si="291"/>
        <v>8.7813115676892757</v>
      </c>
      <c r="FH14" s="62">
        <v>422</v>
      </c>
      <c r="FI14" s="154">
        <f t="shared" ref="FI14" si="292">FH14/FH$19*100</f>
        <v>10.282651072124755</v>
      </c>
      <c r="FJ14" s="57">
        <v>174</v>
      </c>
      <c r="FK14" s="154">
        <f t="shared" ref="FK14" si="293">FJ14/FJ$19*100</f>
        <v>6.5610859728506794</v>
      </c>
      <c r="FL14" s="59">
        <f t="shared" si="29"/>
        <v>596</v>
      </c>
      <c r="FM14" s="156">
        <f t="shared" ref="FM14" si="294">FL14/FL$19*100</f>
        <v>8.8217880402605093</v>
      </c>
      <c r="FN14" s="62">
        <v>374</v>
      </c>
      <c r="FO14" s="154">
        <f t="shared" ref="FO14" si="295">FN14/FN$19*100</f>
        <v>10.17687074829932</v>
      </c>
      <c r="FP14" s="57">
        <v>153</v>
      </c>
      <c r="FQ14" s="154">
        <f t="shared" ref="FQ14" si="296">FP14/FP$19*100</f>
        <v>6.8640646029609691</v>
      </c>
      <c r="FR14" s="59">
        <f t="shared" si="30"/>
        <v>527</v>
      </c>
      <c r="FS14" s="154">
        <f t="shared" ref="FS14" si="297">FR14/FR$19*100</f>
        <v>8.926151761517616</v>
      </c>
      <c r="FT14" s="62">
        <v>301</v>
      </c>
      <c r="FU14" s="154">
        <f t="shared" ref="FU14" si="298">FT14/FT$19*100</f>
        <v>9.5525230085687092</v>
      </c>
      <c r="FV14" s="57">
        <v>119</v>
      </c>
      <c r="FW14" s="154">
        <f t="shared" ref="FW14" si="299">FV14/FV$19*100</f>
        <v>6.5134099616858236</v>
      </c>
      <c r="FX14" s="59">
        <f t="shared" si="31"/>
        <v>420</v>
      </c>
      <c r="FY14" s="156">
        <f t="shared" ref="FY14" si="300">FX14/FX$19*100</f>
        <v>8.4371233427079151</v>
      </c>
      <c r="FZ14" s="62">
        <v>300</v>
      </c>
      <c r="GA14" s="154">
        <f t="shared" ref="GA14" si="301">FZ14/FZ$19*100</f>
        <v>9.5846645367412133</v>
      </c>
      <c r="GB14" s="57">
        <v>119</v>
      </c>
      <c r="GC14" s="154">
        <f t="shared" ref="GC14" si="302">GB14/GB$19*100</f>
        <v>6.5782200110558327</v>
      </c>
      <c r="GD14" s="59">
        <f t="shared" si="32"/>
        <v>419</v>
      </c>
      <c r="GE14" s="156">
        <f t="shared" ref="GE14" si="303">GD14/GD$19*100</f>
        <v>8.4834986839441182</v>
      </c>
      <c r="GF14" s="62">
        <v>284</v>
      </c>
      <c r="GG14" s="154">
        <f t="shared" ref="GG14" si="304">GF14/GF$19*100</f>
        <v>9.5238095238095237</v>
      </c>
      <c r="GH14" s="57">
        <v>115</v>
      </c>
      <c r="GI14" s="154">
        <f t="shared" ref="GI14" si="305">GH14/GH$19*100</f>
        <v>6.6782810685249716</v>
      </c>
      <c r="GJ14" s="59">
        <f t="shared" si="33"/>
        <v>399</v>
      </c>
      <c r="GK14" s="156">
        <f t="shared" ref="GK14" si="306">GJ14/GJ$19*100</f>
        <v>8.4821428571428577</v>
      </c>
      <c r="GL14" s="62">
        <v>274</v>
      </c>
      <c r="GM14" s="154">
        <f t="shared" ref="GM14" si="307">GL14/GL$19*100</f>
        <v>9.5370692655760525</v>
      </c>
      <c r="GN14" s="57">
        <v>111</v>
      </c>
      <c r="GO14" s="154">
        <f t="shared" ref="GO14" si="308">GN14/GN$19*100</f>
        <v>6.7313523347483324</v>
      </c>
      <c r="GP14" s="59">
        <v>373</v>
      </c>
      <c r="GQ14" s="156">
        <f t="shared" ref="GQ14" si="309">GP14/GP$19*100</f>
        <v>8.5530841550103176</v>
      </c>
      <c r="GR14" s="62">
        <v>204</v>
      </c>
      <c r="GS14" s="154">
        <f t="shared" ref="GS14" si="310">GR14/GR$19*100</f>
        <v>9.5550351288056206</v>
      </c>
      <c r="GT14" s="57">
        <v>97</v>
      </c>
      <c r="GU14" s="154">
        <f t="shared" ref="GU14" si="311">GT14/GT$19*100</f>
        <v>7.6923076923076925</v>
      </c>
      <c r="GV14" s="59">
        <f t="shared" si="35"/>
        <v>301</v>
      </c>
      <c r="GW14" s="156">
        <f t="shared" ref="GW14" si="312">GV14/GV$19*100</f>
        <v>8.8633686690223801</v>
      </c>
      <c r="GX14" s="57">
        <v>202</v>
      </c>
      <c r="GY14" s="154">
        <f t="shared" ref="GY14" si="313">GX14/GX$19*100</f>
        <v>9.6053257251545414</v>
      </c>
      <c r="GZ14" s="57">
        <v>96</v>
      </c>
      <c r="HA14" s="154">
        <f t="shared" ref="HA14" si="314">GZ14/GZ$19*100</f>
        <v>7.760711398544867</v>
      </c>
      <c r="HB14" s="59">
        <v>295</v>
      </c>
      <c r="HC14" s="154">
        <f t="shared" ref="HC14" si="315">HB14/HB$19*100</f>
        <v>8.8402756967335936</v>
      </c>
      <c r="HD14" s="62">
        <v>154</v>
      </c>
      <c r="HE14" s="154">
        <f t="shared" ref="HE14" si="316">HD14/HD$19*100</f>
        <v>8.754974417282547</v>
      </c>
      <c r="HF14" s="57">
        <v>78</v>
      </c>
      <c r="HG14" s="154">
        <f t="shared" ref="HG14" si="317">HF14/HF$19*100</f>
        <v>7.6171875</v>
      </c>
      <c r="HH14" s="59">
        <f t="shared" si="1"/>
        <v>232</v>
      </c>
      <c r="HI14" s="156">
        <f t="shared" ref="HI14" si="318">HH14/HH$19*100</f>
        <v>8.3333333333333321</v>
      </c>
      <c r="HJ14" s="62">
        <v>150</v>
      </c>
      <c r="HK14" s="154">
        <f t="shared" ref="HK14" si="319">HJ14/HJ$19*100</f>
        <v>8.7514585764294051</v>
      </c>
      <c r="HL14" s="57">
        <v>75</v>
      </c>
      <c r="HM14" s="154">
        <f t="shared" ref="HM14" si="320">HL14/HL$19*100</f>
        <v>7.4257425742574252</v>
      </c>
      <c r="HN14" s="59">
        <f t="shared" ref="HN14" si="321">HJ14+HL14</f>
        <v>225</v>
      </c>
      <c r="HO14" s="156">
        <f t="shared" ref="HO14" si="322">HN14/HN$19*100</f>
        <v>8.2327113062568618</v>
      </c>
      <c r="HP14" s="62">
        <v>78</v>
      </c>
      <c r="HQ14" s="154">
        <f t="shared" ref="HQ14" si="323">HP14/HP$19*100</f>
        <v>8.7443946188340806</v>
      </c>
      <c r="HR14" s="57">
        <v>45</v>
      </c>
      <c r="HS14" s="154">
        <f t="shared" ref="HS14" si="324">HR14/HR$19*100</f>
        <v>8.1818181818181817</v>
      </c>
      <c r="HT14" s="59">
        <f t="shared" si="34"/>
        <v>123</v>
      </c>
      <c r="HU14" s="156">
        <f t="shared" ref="HU14" si="325">HT14/HT$19*100</f>
        <v>8.5298196948682392</v>
      </c>
      <c r="HV14" s="57">
        <v>230</v>
      </c>
      <c r="HW14" s="154">
        <f t="shared" ref="HW14" si="326">HV14/HV$19*100</f>
        <v>27.058823529411764</v>
      </c>
      <c r="HX14" s="57">
        <v>89</v>
      </c>
      <c r="HY14" s="154">
        <f t="shared" ref="HY14" si="327">HX14/HX$19*100</f>
        <v>17.214700193423599</v>
      </c>
      <c r="HZ14" s="59">
        <v>319</v>
      </c>
      <c r="IA14" s="156">
        <f t="shared" ref="IA14" si="328">HZ14/HZ$19*100</f>
        <v>23.335771762984638</v>
      </c>
      <c r="IB14" s="62">
        <v>219</v>
      </c>
      <c r="IC14" s="154">
        <f t="shared" ref="IC14" si="329">IB14/IB$19*100</f>
        <v>26.44927536231884</v>
      </c>
      <c r="ID14" s="57">
        <v>84</v>
      </c>
      <c r="IE14" s="154">
        <f t="shared" ref="IE14" si="330">ID14/ID$19*100</f>
        <v>16.867469879518072</v>
      </c>
      <c r="IF14" s="59">
        <v>303</v>
      </c>
      <c r="IG14" s="156">
        <f t="shared" ref="IG14" si="331">IF14/IF$19*100</f>
        <v>22.850678733031675</v>
      </c>
      <c r="IH14" s="62">
        <v>143</v>
      </c>
      <c r="II14" s="154">
        <f t="shared" ref="II14" si="332">IH14/IH$19*100</f>
        <v>24.361158432708688</v>
      </c>
      <c r="IJ14" s="57">
        <v>48</v>
      </c>
      <c r="IK14" s="154">
        <f t="shared" ref="IK14" si="333">IJ14/IJ$19*100</f>
        <v>14.501510574018129</v>
      </c>
      <c r="IL14" s="59">
        <v>191</v>
      </c>
      <c r="IM14" s="156">
        <f t="shared" ref="IM14" si="334">IL14/IL$19*100</f>
        <v>20.806100217864923</v>
      </c>
      <c r="IN14" s="62">
        <v>137</v>
      </c>
      <c r="IO14" s="154">
        <f t="shared" ref="IO14" si="335">IN14/IN$19*100</f>
        <v>24.640287769784173</v>
      </c>
      <c r="IP14" s="57">
        <v>47</v>
      </c>
      <c r="IQ14" s="154">
        <f t="shared" ref="IQ14" si="336">IP14/IP$19*100</f>
        <v>14.920634920634921</v>
      </c>
      <c r="IR14" s="59">
        <v>184</v>
      </c>
      <c r="IS14" s="156">
        <f t="shared" ref="IS14" si="337">IR14/IR$19*100</f>
        <v>21.125143513203216</v>
      </c>
      <c r="IT14" s="57">
        <v>122</v>
      </c>
      <c r="IU14" s="154">
        <f t="shared" ref="IU14" si="338">IT14/IT$19*100</f>
        <v>23.552123552123554</v>
      </c>
      <c r="IV14" s="57">
        <v>42</v>
      </c>
      <c r="IW14" s="154">
        <f t="shared" si="212"/>
        <v>14.634146341463413</v>
      </c>
      <c r="IX14" s="59">
        <v>164</v>
      </c>
      <c r="IY14" s="156">
        <f t="shared" ref="IY14" si="339">IX14/IX$19*100</f>
        <v>20.372670807453417</v>
      </c>
    </row>
    <row r="15" spans="1:259" x14ac:dyDescent="0.25">
      <c r="A15" s="21" t="s">
        <v>12</v>
      </c>
      <c r="B15" s="65">
        <v>1771960</v>
      </c>
      <c r="C15" s="154">
        <f t="shared" si="36"/>
        <v>7.6743477274344514</v>
      </c>
      <c r="D15" s="23">
        <v>2128590</v>
      </c>
      <c r="E15" s="154">
        <f t="shared" si="36"/>
        <v>8.8650596314040317</v>
      </c>
      <c r="F15" s="23">
        <f t="shared" si="2"/>
        <v>3900550</v>
      </c>
      <c r="G15" s="154">
        <f t="shared" ref="G15" si="340">F15/F$19*100</f>
        <v>8.2813530544701379</v>
      </c>
      <c r="H15" s="62">
        <v>3091</v>
      </c>
      <c r="I15" s="154">
        <f t="shared" si="215"/>
        <v>28.863572695863294</v>
      </c>
      <c r="J15" s="57">
        <v>1438</v>
      </c>
      <c r="K15" s="154">
        <f t="shared" si="216"/>
        <v>17.945838013228503</v>
      </c>
      <c r="L15" s="59">
        <f t="shared" si="3"/>
        <v>4529</v>
      </c>
      <c r="M15" s="156">
        <f t="shared" si="217"/>
        <v>24.19079158209593</v>
      </c>
      <c r="N15" s="62">
        <v>3040</v>
      </c>
      <c r="O15" s="154">
        <f t="shared" si="218"/>
        <v>28.864413216862893</v>
      </c>
      <c r="P15" s="57">
        <v>1422</v>
      </c>
      <c r="Q15" s="154">
        <f t="shared" si="219"/>
        <v>18.025098238052987</v>
      </c>
      <c r="R15" s="59">
        <f t="shared" si="4"/>
        <v>4462</v>
      </c>
      <c r="S15" s="156">
        <f t="shared" si="220"/>
        <v>24.222354921014063</v>
      </c>
      <c r="T15" s="62">
        <v>2942</v>
      </c>
      <c r="U15" s="154">
        <f t="shared" si="221"/>
        <v>29.218393087694906</v>
      </c>
      <c r="V15" s="57">
        <v>1383</v>
      </c>
      <c r="W15" s="154">
        <f t="shared" si="222"/>
        <v>18.638814016172507</v>
      </c>
      <c r="X15" s="59">
        <f t="shared" si="5"/>
        <v>4325</v>
      </c>
      <c r="Y15" s="156">
        <f t="shared" si="223"/>
        <v>24.729830178969639</v>
      </c>
      <c r="Z15" s="62">
        <v>2938</v>
      </c>
      <c r="AA15" s="154">
        <f t="shared" si="224"/>
        <v>29.216388225934764</v>
      </c>
      <c r="AB15" s="57">
        <v>1382</v>
      </c>
      <c r="AC15" s="154">
        <f t="shared" si="225"/>
        <v>18.665586169638036</v>
      </c>
      <c r="AD15" s="59">
        <f t="shared" si="6"/>
        <v>4320</v>
      </c>
      <c r="AE15" s="156">
        <f t="shared" si="226"/>
        <v>24.742268041237114</v>
      </c>
      <c r="AF15" s="62">
        <v>2914</v>
      </c>
      <c r="AG15" s="154">
        <f t="shared" si="227"/>
        <v>29.230614906209251</v>
      </c>
      <c r="AH15" s="57">
        <v>1359</v>
      </c>
      <c r="AI15" s="154">
        <f t="shared" si="228"/>
        <v>18.67014699821404</v>
      </c>
      <c r="AJ15" s="59">
        <f t="shared" si="7"/>
        <v>4273</v>
      </c>
      <c r="AK15" s="156">
        <f t="shared" si="229"/>
        <v>24.773886827458256</v>
      </c>
      <c r="AL15" s="62">
        <v>2906</v>
      </c>
      <c r="AM15" s="154">
        <f t="shared" si="230"/>
        <v>29.220713926596282</v>
      </c>
      <c r="AN15" s="57">
        <v>1352</v>
      </c>
      <c r="AO15" s="154">
        <f t="shared" si="231"/>
        <v>18.663721700717836</v>
      </c>
      <c r="AP15" s="59">
        <f t="shared" si="8"/>
        <v>4258</v>
      </c>
      <c r="AQ15" s="156">
        <f t="shared" si="232"/>
        <v>24.771656291814534</v>
      </c>
      <c r="AR15" s="62">
        <v>2908</v>
      </c>
      <c r="AS15" s="154">
        <f t="shared" si="233"/>
        <v>29.25553319919517</v>
      </c>
      <c r="AT15" s="57">
        <v>1352</v>
      </c>
      <c r="AU15" s="154">
        <f t="shared" si="234"/>
        <v>18.679193147278252</v>
      </c>
      <c r="AV15" s="59">
        <f t="shared" si="9"/>
        <v>4260</v>
      </c>
      <c r="AW15" s="156">
        <f t="shared" si="235"/>
        <v>24.799161718477123</v>
      </c>
      <c r="AX15" s="62">
        <v>2900</v>
      </c>
      <c r="AY15" s="154">
        <f t="shared" si="236"/>
        <v>29.245663574021783</v>
      </c>
      <c r="AZ15" s="57">
        <v>1349</v>
      </c>
      <c r="BA15" s="154">
        <f t="shared" si="237"/>
        <v>18.676450228436938</v>
      </c>
      <c r="BB15" s="59">
        <f t="shared" si="10"/>
        <v>4249</v>
      </c>
      <c r="BC15" s="156">
        <f t="shared" si="238"/>
        <v>24.791411400898536</v>
      </c>
      <c r="BD15" s="62">
        <v>2849</v>
      </c>
      <c r="BE15" s="154">
        <f t="shared" si="239"/>
        <v>29.395377631035906</v>
      </c>
      <c r="BF15" s="57">
        <v>1318</v>
      </c>
      <c r="BG15" s="154">
        <f t="shared" si="240"/>
        <v>18.697687615264577</v>
      </c>
      <c r="BH15" s="59">
        <f t="shared" si="11"/>
        <v>4167</v>
      </c>
      <c r="BI15" s="156">
        <f t="shared" si="241"/>
        <v>24.890986201541125</v>
      </c>
      <c r="BJ15" s="62">
        <v>2843</v>
      </c>
      <c r="BK15" s="154">
        <f t="shared" si="242"/>
        <v>29.412373267121872</v>
      </c>
      <c r="BL15" s="57">
        <v>1308</v>
      </c>
      <c r="BM15" s="154">
        <f t="shared" si="243"/>
        <v>18.648417450812659</v>
      </c>
      <c r="BN15" s="59">
        <f t="shared" si="12"/>
        <v>4151</v>
      </c>
      <c r="BO15" s="156">
        <f t="shared" si="244"/>
        <v>24.886091127098322</v>
      </c>
      <c r="BP15" s="62">
        <v>2821</v>
      </c>
      <c r="BQ15" s="154">
        <f t="shared" si="245"/>
        <v>29.422194409678763</v>
      </c>
      <c r="BR15" s="57">
        <v>1298</v>
      </c>
      <c r="BS15" s="154">
        <f t="shared" si="246"/>
        <v>18.732861884831866</v>
      </c>
      <c r="BT15" s="59">
        <f t="shared" si="13"/>
        <v>4119</v>
      </c>
      <c r="BU15" s="156">
        <f t="shared" si="247"/>
        <v>24.937942725676578</v>
      </c>
      <c r="BV15" s="62">
        <v>2760</v>
      </c>
      <c r="BW15" s="154">
        <f t="shared" si="248"/>
        <v>29.677419354838708</v>
      </c>
      <c r="BX15" s="57">
        <v>1264</v>
      </c>
      <c r="BY15" s="154">
        <f t="shared" si="249"/>
        <v>18.990384615384613</v>
      </c>
      <c r="BZ15" s="59">
        <f t="shared" si="14"/>
        <v>4024</v>
      </c>
      <c r="CA15" s="156">
        <f t="shared" si="250"/>
        <v>25.219353221358737</v>
      </c>
      <c r="CB15" s="62">
        <v>2753</v>
      </c>
      <c r="CC15" s="154">
        <f t="shared" si="251"/>
        <v>29.726811359464421</v>
      </c>
      <c r="CD15" s="57">
        <v>1259</v>
      </c>
      <c r="CE15" s="154">
        <f t="shared" si="252"/>
        <v>19.09890776699029</v>
      </c>
      <c r="CF15" s="59">
        <f t="shared" si="15"/>
        <v>4012</v>
      </c>
      <c r="CG15" s="156">
        <f t="shared" si="253"/>
        <v>25.30751277360752</v>
      </c>
      <c r="CH15" s="62">
        <v>2746</v>
      </c>
      <c r="CI15" s="154">
        <f t="shared" si="254"/>
        <v>29.779850341611542</v>
      </c>
      <c r="CJ15" s="57">
        <v>1257</v>
      </c>
      <c r="CK15" s="154">
        <f t="shared" si="255"/>
        <v>19.211370930765703</v>
      </c>
      <c r="CL15" s="59">
        <f t="shared" si="16"/>
        <v>4003</v>
      </c>
      <c r="CM15" s="156">
        <f t="shared" si="256"/>
        <v>25.393301192590712</v>
      </c>
      <c r="CN15" s="62">
        <v>2594</v>
      </c>
      <c r="CO15" s="154">
        <f t="shared" si="257"/>
        <v>30.19438947736003</v>
      </c>
      <c r="CP15" s="57">
        <v>1169</v>
      </c>
      <c r="CQ15" s="154">
        <f t="shared" si="258"/>
        <v>19.23963133640553</v>
      </c>
      <c r="CR15" s="59">
        <f t="shared" si="17"/>
        <v>3763</v>
      </c>
      <c r="CS15" s="156">
        <f t="shared" si="259"/>
        <v>25.656235085566237</v>
      </c>
      <c r="CT15" s="62">
        <v>2584</v>
      </c>
      <c r="CU15" s="154">
        <f t="shared" si="260"/>
        <v>30.158730158730158</v>
      </c>
      <c r="CV15" s="57">
        <v>1167</v>
      </c>
      <c r="CW15" s="154">
        <f t="shared" si="261"/>
        <v>19.254248473849202</v>
      </c>
      <c r="CX15" s="59">
        <f t="shared" si="18"/>
        <v>3751</v>
      </c>
      <c r="CY15" s="156">
        <f t="shared" si="262"/>
        <v>25.640850365711941</v>
      </c>
      <c r="CZ15" s="62">
        <v>2347</v>
      </c>
      <c r="DA15" s="154">
        <f t="shared" si="263"/>
        <v>30.358297762255855</v>
      </c>
      <c r="DB15" s="57">
        <v>1028</v>
      </c>
      <c r="DC15" s="154">
        <f t="shared" si="264"/>
        <v>19.129140305173056</v>
      </c>
      <c r="DD15" s="59">
        <f t="shared" si="19"/>
        <v>3375</v>
      </c>
      <c r="DE15" s="156">
        <f t="shared" si="265"/>
        <v>25.753529187333079</v>
      </c>
      <c r="DF15" s="62">
        <v>2347</v>
      </c>
      <c r="DG15" s="154">
        <f t="shared" si="266"/>
        <v>30.401554404145077</v>
      </c>
      <c r="DH15" s="57">
        <v>1027</v>
      </c>
      <c r="DI15" s="154">
        <f t="shared" si="267"/>
        <v>19.167599850690557</v>
      </c>
      <c r="DJ15" s="59">
        <f t="shared" si="20"/>
        <v>3374</v>
      </c>
      <c r="DK15" s="156">
        <f t="shared" si="268"/>
        <v>25.799051842789417</v>
      </c>
      <c r="DL15" s="62">
        <v>2291</v>
      </c>
      <c r="DM15" s="154">
        <f t="shared" si="269"/>
        <v>30.518183029172775</v>
      </c>
      <c r="DN15" s="57">
        <v>987</v>
      </c>
      <c r="DO15" s="154">
        <f t="shared" si="270"/>
        <v>19.251023990637801</v>
      </c>
      <c r="DP15" s="59">
        <f t="shared" si="21"/>
        <v>3278</v>
      </c>
      <c r="DQ15" s="156">
        <f t="shared" si="271"/>
        <v>25.945860376761122</v>
      </c>
      <c r="DR15" s="62">
        <v>2240</v>
      </c>
      <c r="DS15" s="154">
        <f t="shared" si="272"/>
        <v>30.509397984200493</v>
      </c>
      <c r="DT15" s="57">
        <v>966</v>
      </c>
      <c r="DU15" s="154">
        <f t="shared" si="273"/>
        <v>19.511209856594629</v>
      </c>
      <c r="DV15" s="59">
        <f t="shared" si="22"/>
        <v>3206</v>
      </c>
      <c r="DW15" s="156">
        <f t="shared" si="274"/>
        <v>26.079882860164322</v>
      </c>
      <c r="DX15" s="62">
        <v>2175</v>
      </c>
      <c r="DY15" s="154">
        <f t="shared" si="275"/>
        <v>30.916844349680172</v>
      </c>
      <c r="DZ15" s="57">
        <v>922</v>
      </c>
      <c r="EA15" s="154">
        <f t="shared" si="276"/>
        <v>19.743040685224837</v>
      </c>
      <c r="EB15" s="59">
        <f t="shared" si="23"/>
        <v>3097</v>
      </c>
      <c r="EC15" s="156">
        <f t="shared" si="277"/>
        <v>26.458778299871849</v>
      </c>
      <c r="ED15" s="62">
        <v>2084</v>
      </c>
      <c r="EE15" s="154">
        <f t="shared" si="278"/>
        <v>30.9336499925783</v>
      </c>
      <c r="EF15" s="57">
        <v>871</v>
      </c>
      <c r="EG15" s="154">
        <f t="shared" si="279"/>
        <v>19.433288710397147</v>
      </c>
      <c r="EH15" s="59">
        <f t="shared" si="24"/>
        <v>2955</v>
      </c>
      <c r="EI15" s="156">
        <f t="shared" si="280"/>
        <v>26.339245922096445</v>
      </c>
      <c r="EJ15" s="62">
        <v>2062</v>
      </c>
      <c r="EK15" s="154">
        <f t="shared" si="281"/>
        <v>31.058894411809007</v>
      </c>
      <c r="EL15" s="57">
        <v>864</v>
      </c>
      <c r="EM15" s="154">
        <f t="shared" si="282"/>
        <v>19.521012200632626</v>
      </c>
      <c r="EN15" s="59">
        <f t="shared" si="25"/>
        <v>2926</v>
      </c>
      <c r="EO15" s="156">
        <f t="shared" si="283"/>
        <v>26.443741527338453</v>
      </c>
      <c r="EP15" s="62">
        <v>1850</v>
      </c>
      <c r="EQ15" s="154">
        <f t="shared" si="284"/>
        <v>31.69436354291588</v>
      </c>
      <c r="ER15" s="57">
        <v>775</v>
      </c>
      <c r="ES15" s="154">
        <f t="shared" si="285"/>
        <v>20.794204453984438</v>
      </c>
      <c r="ET15" s="59">
        <f t="shared" si="26"/>
        <v>2625</v>
      </c>
      <c r="EU15" s="156">
        <f t="shared" si="286"/>
        <v>27.446675031367629</v>
      </c>
      <c r="EV15" s="62">
        <v>1345</v>
      </c>
      <c r="EW15" s="154">
        <f t="shared" si="287"/>
        <v>30.491951938335976</v>
      </c>
      <c r="EX15" s="57">
        <v>551</v>
      </c>
      <c r="EY15" s="154">
        <f t="shared" si="288"/>
        <v>19.34011934011934</v>
      </c>
      <c r="EZ15" s="59">
        <f t="shared" si="27"/>
        <v>1896</v>
      </c>
      <c r="FA15" s="156">
        <f t="shared" si="289"/>
        <v>26.115702479338843</v>
      </c>
      <c r="FB15" s="62">
        <v>1318</v>
      </c>
      <c r="FC15" s="154">
        <f t="shared" ref="FC15" si="341">FB15/FB$19*100</f>
        <v>30.47398843930636</v>
      </c>
      <c r="FD15" s="57">
        <v>530</v>
      </c>
      <c r="FE15" s="154">
        <f t="shared" ref="FE15:FG15" si="342">FD15/FD$19*100</f>
        <v>19.057892844300611</v>
      </c>
      <c r="FF15" s="59">
        <f t="shared" si="28"/>
        <v>1848</v>
      </c>
      <c r="FG15" s="156">
        <f t="shared" si="342"/>
        <v>26.006191950464398</v>
      </c>
      <c r="FH15" s="62">
        <v>1263</v>
      </c>
      <c r="FI15" s="154">
        <f t="shared" ref="FI15" si="343">FH15/FH$19*100</f>
        <v>30.774853801169588</v>
      </c>
      <c r="FJ15" s="57">
        <v>513</v>
      </c>
      <c r="FK15" s="154">
        <f t="shared" ref="FK15" si="344">FJ15/FJ$19*100</f>
        <v>19.343891402714934</v>
      </c>
      <c r="FL15" s="59">
        <f t="shared" si="29"/>
        <v>1776</v>
      </c>
      <c r="FM15" s="156">
        <f t="shared" ref="FM15" si="345">FL15/FL$19*100</f>
        <v>26.287744227353464</v>
      </c>
      <c r="FN15" s="62">
        <v>1148</v>
      </c>
      <c r="FO15" s="154">
        <f t="shared" ref="FO15" si="346">FN15/FN$19*100</f>
        <v>31.238095238095237</v>
      </c>
      <c r="FP15" s="57">
        <v>455</v>
      </c>
      <c r="FQ15" s="154">
        <f t="shared" ref="FQ15" si="347">FP15/FP$19*100</f>
        <v>20.412741139524453</v>
      </c>
      <c r="FR15" s="59">
        <f t="shared" si="30"/>
        <v>1603</v>
      </c>
      <c r="FS15" s="154">
        <f t="shared" ref="FS15" si="348">FR15/FR$19*100</f>
        <v>27.151084010840108</v>
      </c>
      <c r="FT15" s="62">
        <v>984</v>
      </c>
      <c r="FU15" s="154">
        <f t="shared" ref="FU15" si="349">FT15/FT$19*100</f>
        <v>31.228181529673122</v>
      </c>
      <c r="FV15" s="57">
        <v>369</v>
      </c>
      <c r="FW15" s="154">
        <f t="shared" ref="FW15" si="350">FV15/FV$19*100</f>
        <v>20.19704433497537</v>
      </c>
      <c r="FX15" s="59">
        <f t="shared" si="31"/>
        <v>1353</v>
      </c>
      <c r="FY15" s="156">
        <f t="shared" ref="FY15" si="351">FX15/FX$19*100</f>
        <v>27.179590196866211</v>
      </c>
      <c r="FZ15" s="62">
        <v>977</v>
      </c>
      <c r="GA15" s="154">
        <f t="shared" ref="GA15" si="352">FZ15/FZ$19*100</f>
        <v>31.214057507987221</v>
      </c>
      <c r="GB15" s="57">
        <v>364</v>
      </c>
      <c r="GC15" s="154">
        <f t="shared" ref="GC15" si="353">GB15/GB$19*100</f>
        <v>20.121614151464897</v>
      </c>
      <c r="GD15" s="59">
        <f t="shared" si="32"/>
        <v>1341</v>
      </c>
      <c r="GE15" s="156">
        <f t="shared" ref="GE15" si="354">GD15/GD$19*100</f>
        <v>27.151245191334279</v>
      </c>
      <c r="GF15" s="62">
        <v>930</v>
      </c>
      <c r="GG15" s="154">
        <f t="shared" ref="GG15" si="355">GF15/GF$19*100</f>
        <v>31.187122736418509</v>
      </c>
      <c r="GH15" s="57">
        <v>352</v>
      </c>
      <c r="GI15" s="154">
        <f t="shared" ref="GI15" si="356">GH15/GH$19*100</f>
        <v>20.441347270615566</v>
      </c>
      <c r="GJ15" s="59">
        <f t="shared" si="33"/>
        <v>1282</v>
      </c>
      <c r="GK15" s="156">
        <f t="shared" ref="GK15" si="357">GJ15/GJ$19*100</f>
        <v>27.253401360544217</v>
      </c>
      <c r="GL15" s="62">
        <v>887</v>
      </c>
      <c r="GM15" s="154">
        <f t="shared" ref="GM15" si="358">GL15/GL$19*100</f>
        <v>30.873651235642185</v>
      </c>
      <c r="GN15" s="57">
        <v>333</v>
      </c>
      <c r="GO15" s="154">
        <f t="shared" ref="GO15" si="359">GN15/GN$19*100</f>
        <v>20.194057004244996</v>
      </c>
      <c r="GP15" s="59">
        <v>1176</v>
      </c>
      <c r="GQ15" s="156">
        <f t="shared" ref="GQ15" si="360">GP15/GP$19*100</f>
        <v>26.966292134831459</v>
      </c>
      <c r="GR15" s="62">
        <v>664</v>
      </c>
      <c r="GS15" s="154">
        <f t="shared" ref="GS15" si="361">GR15/GR$19*100</f>
        <v>31.100702576112411</v>
      </c>
      <c r="GT15" s="57">
        <v>265</v>
      </c>
      <c r="GU15" s="154">
        <f t="shared" ref="GU15" si="362">GT15/GT$19*100</f>
        <v>21.015067406819984</v>
      </c>
      <c r="GV15" s="59">
        <f t="shared" si="35"/>
        <v>929</v>
      </c>
      <c r="GW15" s="156">
        <f t="shared" ref="GW15" si="363">GV15/GV$19*100</f>
        <v>27.355712603062425</v>
      </c>
      <c r="GX15" s="57">
        <v>653</v>
      </c>
      <c r="GY15" s="154">
        <f t="shared" ref="GY15" si="364">GX15/GX$19*100</f>
        <v>31.050879695672851</v>
      </c>
      <c r="GZ15" s="57">
        <v>261</v>
      </c>
      <c r="HA15" s="154">
        <f t="shared" ref="HA15" si="365">GZ15/GZ$19*100</f>
        <v>21.099434114793855</v>
      </c>
      <c r="HB15" s="59">
        <f>GX15+GZ15</f>
        <v>914</v>
      </c>
      <c r="HC15" s="154">
        <f t="shared" ref="HC15" si="366">HB15/HB$19*100</f>
        <v>27.389871141744081</v>
      </c>
      <c r="HD15" s="62">
        <v>550</v>
      </c>
      <c r="HE15" s="154">
        <f t="shared" ref="HE15" si="367">HD15/HD$19*100</f>
        <v>31.267765776009099</v>
      </c>
      <c r="HF15" s="57">
        <v>209</v>
      </c>
      <c r="HG15" s="154">
        <f t="shared" ref="HG15" si="368">HF15/HF$19*100</f>
        <v>20.41015625</v>
      </c>
      <c r="HH15" s="59">
        <f t="shared" si="1"/>
        <v>759</v>
      </c>
      <c r="HI15" s="156">
        <f t="shared" ref="HI15" si="369">HH15/HH$19*100</f>
        <v>27.262931034482758</v>
      </c>
      <c r="HJ15" s="62">
        <v>541</v>
      </c>
      <c r="HK15" s="154">
        <f t="shared" ref="HK15" si="370">HJ15/HJ$19*100</f>
        <v>31.563593932322053</v>
      </c>
      <c r="HL15" s="57">
        <v>213</v>
      </c>
      <c r="HM15" s="154">
        <f t="shared" ref="HM15" si="371">HL15/HL$19*100</f>
        <v>21.089108910891088</v>
      </c>
      <c r="HN15" s="59">
        <v>749</v>
      </c>
      <c r="HO15" s="156">
        <f t="shared" ref="HO15" si="372">HN15/HN$19*100</f>
        <v>27.405781192828393</v>
      </c>
      <c r="HP15" s="62">
        <v>248</v>
      </c>
      <c r="HQ15" s="154">
        <f t="shared" ref="HQ15" si="373">HP15/HP$19*100</f>
        <v>27.802690582959645</v>
      </c>
      <c r="HR15" s="57">
        <v>95</v>
      </c>
      <c r="HS15" s="154">
        <f t="shared" ref="HS15" si="374">HR15/HR$19*100</f>
        <v>17.272727272727273</v>
      </c>
      <c r="HT15" s="59">
        <f t="shared" si="34"/>
        <v>343</v>
      </c>
      <c r="HU15" s="156">
        <f t="shared" ref="HU15" si="375">HT15/HT$19*100</f>
        <v>23.78640776699029</v>
      </c>
      <c r="HV15" s="57">
        <v>369</v>
      </c>
      <c r="HW15" s="154">
        <f t="shared" ref="HW15" si="376">HV15/HV$19*100</f>
        <v>43.411764705882355</v>
      </c>
      <c r="HX15" s="57">
        <v>239</v>
      </c>
      <c r="HY15" s="154">
        <f t="shared" ref="HY15" si="377">HX15/HX$19*100</f>
        <v>46.228239845261122</v>
      </c>
      <c r="HZ15" s="59">
        <v>608</v>
      </c>
      <c r="IA15" s="156">
        <f t="shared" ref="IA15" si="378">HZ15/HZ$19*100</f>
        <v>44.476956839795172</v>
      </c>
      <c r="IB15" s="62">
        <v>364</v>
      </c>
      <c r="IC15" s="154">
        <f t="shared" ref="IC15" si="379">IB15/IB$19*100</f>
        <v>43.961352657004831</v>
      </c>
      <c r="ID15" s="57">
        <v>230</v>
      </c>
      <c r="IE15" s="154">
        <f t="shared" ref="IE15" si="380">ID15/ID$19*100</f>
        <v>46.184738955823299</v>
      </c>
      <c r="IF15" s="59">
        <v>594</v>
      </c>
      <c r="IG15" s="156">
        <f t="shared" ref="IG15" si="381">IF15/IF$19*100</f>
        <v>44.796380090497742</v>
      </c>
      <c r="IH15" s="62">
        <v>269</v>
      </c>
      <c r="II15" s="154">
        <f t="shared" ref="II15" si="382">IH15/IH$19*100</f>
        <v>45.826235093696766</v>
      </c>
      <c r="IJ15" s="57">
        <v>159</v>
      </c>
      <c r="IK15" s="154">
        <f t="shared" ref="IK15" si="383">IJ15/IJ$19*100</f>
        <v>48.036253776435046</v>
      </c>
      <c r="IL15" s="59">
        <v>428</v>
      </c>
      <c r="IM15" s="156">
        <f t="shared" ref="IM15" si="384">IL15/IL$19*100</f>
        <v>46.623093681917211</v>
      </c>
      <c r="IN15" s="62">
        <v>253</v>
      </c>
      <c r="IO15" s="154">
        <f t="shared" ref="IO15" si="385">IN15/IN$19*100</f>
        <v>45.50359712230216</v>
      </c>
      <c r="IP15" s="57">
        <v>150</v>
      </c>
      <c r="IQ15" s="154">
        <f t="shared" ref="IQ15" si="386">IP15/IP$19*100</f>
        <v>47.619047619047613</v>
      </c>
      <c r="IR15" s="59">
        <v>403</v>
      </c>
      <c r="IS15" s="156">
        <f t="shared" ref="IS15" si="387">IR15/IR$19*100</f>
        <v>46.268656716417908</v>
      </c>
      <c r="IT15" s="57">
        <v>324</v>
      </c>
      <c r="IU15" s="154">
        <f t="shared" ref="IU15" si="388">IT15/IT$19*100</f>
        <v>62.548262548262542</v>
      </c>
      <c r="IV15" s="57">
        <v>217</v>
      </c>
      <c r="IW15" s="154">
        <f t="shared" si="212"/>
        <v>75.609756097560975</v>
      </c>
      <c r="IX15" s="59">
        <v>541</v>
      </c>
      <c r="IY15" s="156">
        <f t="shared" ref="IY15" si="389">IX15/IX$19*100</f>
        <v>67.204968944099377</v>
      </c>
    </row>
    <row r="16" spans="1:259" x14ac:dyDescent="0.25">
      <c r="A16" s="21" t="s">
        <v>13</v>
      </c>
      <c r="B16" s="65">
        <v>897106</v>
      </c>
      <c r="C16" s="154">
        <f t="shared" si="36"/>
        <v>3.8853605004445986</v>
      </c>
      <c r="D16" s="23">
        <v>1412401</v>
      </c>
      <c r="E16" s="154">
        <f t="shared" si="36"/>
        <v>5.8823066388805207</v>
      </c>
      <c r="F16" s="23">
        <f t="shared" si="2"/>
        <v>2309507</v>
      </c>
      <c r="G16" s="154">
        <f t="shared" ref="G16" si="390">F16/F$19*100</f>
        <v>4.9033707679096965</v>
      </c>
      <c r="H16" s="62">
        <v>4295</v>
      </c>
      <c r="I16" s="154">
        <f t="shared" si="215"/>
        <v>40.106452516574841</v>
      </c>
      <c r="J16" s="57">
        <v>3393</v>
      </c>
      <c r="K16" s="154">
        <f t="shared" si="216"/>
        <v>42.343691501310374</v>
      </c>
      <c r="L16" s="59">
        <f>H16+J16</f>
        <v>7688</v>
      </c>
      <c r="M16" s="156">
        <f t="shared" si="217"/>
        <v>41.063988890075848</v>
      </c>
      <c r="N16" s="62">
        <v>4239</v>
      </c>
      <c r="O16" s="154">
        <f t="shared" si="218"/>
        <v>40.248765666540073</v>
      </c>
      <c r="P16" s="57">
        <v>3346</v>
      </c>
      <c r="Q16" s="154">
        <f t="shared" si="219"/>
        <v>42.413487133984027</v>
      </c>
      <c r="R16" s="59">
        <f>N16+P16</f>
        <v>7585</v>
      </c>
      <c r="S16" s="156">
        <f t="shared" si="220"/>
        <v>41.175831930948377</v>
      </c>
      <c r="T16" s="62">
        <v>4045</v>
      </c>
      <c r="U16" s="154">
        <f t="shared" si="221"/>
        <v>40.172807627371135</v>
      </c>
      <c r="V16" s="57">
        <v>3165</v>
      </c>
      <c r="W16" s="154">
        <f t="shared" si="222"/>
        <v>42.654986522911052</v>
      </c>
      <c r="X16" s="59">
        <f>T16+V16</f>
        <v>7210</v>
      </c>
      <c r="Y16" s="156">
        <f t="shared" si="223"/>
        <v>41.225913431299674</v>
      </c>
      <c r="Z16" s="62">
        <v>4041</v>
      </c>
      <c r="AA16" s="154">
        <f t="shared" si="224"/>
        <v>40.184964200477324</v>
      </c>
      <c r="AB16" s="57">
        <v>3154</v>
      </c>
      <c r="AC16" s="154">
        <f t="shared" si="225"/>
        <v>42.598595353862777</v>
      </c>
      <c r="AD16" s="59">
        <f>Z16+AB16</f>
        <v>7195</v>
      </c>
      <c r="AE16" s="156">
        <f t="shared" si="226"/>
        <v>41.208476517754868</v>
      </c>
      <c r="AF16" s="62">
        <v>4008</v>
      </c>
      <c r="AG16" s="154">
        <f t="shared" si="227"/>
        <v>40.204634366536261</v>
      </c>
      <c r="AH16" s="57">
        <v>3109</v>
      </c>
      <c r="AI16" s="154">
        <f t="shared" si="228"/>
        <v>42.711910976782526</v>
      </c>
      <c r="AJ16" s="59">
        <f>AF16+AH16</f>
        <v>7117</v>
      </c>
      <c r="AK16" s="156">
        <f t="shared" si="229"/>
        <v>41.262755102040813</v>
      </c>
      <c r="AL16" s="62">
        <v>3998</v>
      </c>
      <c r="AM16" s="154">
        <f t="shared" si="230"/>
        <v>40.201106083459024</v>
      </c>
      <c r="AN16" s="57">
        <v>3091</v>
      </c>
      <c r="AO16" s="154">
        <f t="shared" si="231"/>
        <v>42.6697956929873</v>
      </c>
      <c r="AP16" s="59">
        <f>AL16+AN16</f>
        <v>7089</v>
      </c>
      <c r="AQ16" s="156">
        <f t="shared" si="232"/>
        <v>41.241491651637673</v>
      </c>
      <c r="AR16" s="62">
        <v>3997</v>
      </c>
      <c r="AS16" s="154">
        <f t="shared" si="233"/>
        <v>40.211267605633807</v>
      </c>
      <c r="AT16" s="57">
        <v>3089</v>
      </c>
      <c r="AU16" s="154">
        <f t="shared" si="234"/>
        <v>42.677535230726718</v>
      </c>
      <c r="AV16" s="59">
        <f>AR16+AT16</f>
        <v>7086</v>
      </c>
      <c r="AW16" s="156">
        <f t="shared" si="235"/>
        <v>41.25043660495983</v>
      </c>
      <c r="AX16" s="62">
        <v>3987</v>
      </c>
      <c r="AY16" s="154">
        <f t="shared" si="236"/>
        <v>40.207745058491327</v>
      </c>
      <c r="AZ16" s="57">
        <v>3084</v>
      </c>
      <c r="BA16" s="154">
        <f t="shared" si="237"/>
        <v>42.696940329502972</v>
      </c>
      <c r="BB16" s="59">
        <f>AX16+AZ16</f>
        <v>7071</v>
      </c>
      <c r="BC16" s="156">
        <f t="shared" si="238"/>
        <v>41.256782776124631</v>
      </c>
      <c r="BD16" s="62">
        <v>3918</v>
      </c>
      <c r="BE16" s="154">
        <f t="shared" si="239"/>
        <v>40.425092860090793</v>
      </c>
      <c r="BF16" s="57">
        <v>3028</v>
      </c>
      <c r="BG16" s="154">
        <f t="shared" si="240"/>
        <v>42.95644772308129</v>
      </c>
      <c r="BH16" s="59">
        <f>BD16+BF16</f>
        <v>6946</v>
      </c>
      <c r="BI16" s="156">
        <f t="shared" si="241"/>
        <v>41.490950361388208</v>
      </c>
      <c r="BJ16" s="62">
        <v>3912</v>
      </c>
      <c r="BK16" s="154">
        <f t="shared" si="242"/>
        <v>40.471756672873994</v>
      </c>
      <c r="BL16" s="57">
        <v>3015</v>
      </c>
      <c r="BM16" s="154">
        <f t="shared" si="243"/>
        <v>42.985457656116338</v>
      </c>
      <c r="BN16" s="59">
        <f>BJ16+BL16</f>
        <v>6927</v>
      </c>
      <c r="BO16" s="156">
        <f t="shared" si="244"/>
        <v>41.528776978417262</v>
      </c>
      <c r="BP16" s="62">
        <v>3885</v>
      </c>
      <c r="BQ16" s="154">
        <f t="shared" si="245"/>
        <v>40.51939924906133</v>
      </c>
      <c r="BR16" s="57">
        <v>2991</v>
      </c>
      <c r="BS16" s="154">
        <f t="shared" si="246"/>
        <v>43.166402078221964</v>
      </c>
      <c r="BT16" s="59">
        <f>BP16+BR16</f>
        <v>6876</v>
      </c>
      <c r="BU16" s="156">
        <f t="shared" si="247"/>
        <v>41.629835926621055</v>
      </c>
      <c r="BV16" s="62">
        <v>3783</v>
      </c>
      <c r="BW16" s="154">
        <f t="shared" si="248"/>
        <v>40.677419354838712</v>
      </c>
      <c r="BX16" s="57">
        <v>2878</v>
      </c>
      <c r="BY16" s="154">
        <f t="shared" si="249"/>
        <v>43.239182692307693</v>
      </c>
      <c r="BZ16" s="59">
        <f>BV16+BX16</f>
        <v>6661</v>
      </c>
      <c r="CA16" s="156">
        <f t="shared" si="250"/>
        <v>41.746051642015544</v>
      </c>
      <c r="CB16" s="62">
        <v>3769</v>
      </c>
      <c r="CC16" s="154">
        <f t="shared" si="251"/>
        <v>40.697548860814166</v>
      </c>
      <c r="CD16" s="57">
        <v>2852</v>
      </c>
      <c r="CE16" s="154">
        <f t="shared" si="252"/>
        <v>43.264563106796118</v>
      </c>
      <c r="CF16" s="59">
        <f>CB16+CD16</f>
        <v>6621</v>
      </c>
      <c r="CG16" s="156">
        <f t="shared" si="253"/>
        <v>41.764965621648898</v>
      </c>
      <c r="CH16" s="62">
        <v>3752</v>
      </c>
      <c r="CI16" s="154">
        <f t="shared" si="254"/>
        <v>40.689729964212127</v>
      </c>
      <c r="CJ16" s="57">
        <v>2832</v>
      </c>
      <c r="CK16" s="154">
        <f t="shared" si="255"/>
        <v>43.282897753324164</v>
      </c>
      <c r="CL16" s="59">
        <f>CH16+CJ16</f>
        <v>6584</v>
      </c>
      <c r="CM16" s="156">
        <f t="shared" si="256"/>
        <v>41.766049226084753</v>
      </c>
      <c r="CN16" s="62">
        <v>3510</v>
      </c>
      <c r="CO16" s="154">
        <f t="shared" si="257"/>
        <v>40.856710510999882</v>
      </c>
      <c r="CP16" s="57">
        <v>2641</v>
      </c>
      <c r="CQ16" s="154">
        <f t="shared" si="258"/>
        <v>43.466096115865696</v>
      </c>
      <c r="CR16" s="59">
        <f>CN16+CP16</f>
        <v>6151</v>
      </c>
      <c r="CS16" s="156">
        <f t="shared" si="259"/>
        <v>41.937683234471947</v>
      </c>
      <c r="CT16" s="62">
        <v>3504</v>
      </c>
      <c r="CU16" s="154">
        <f t="shared" si="260"/>
        <v>40.896358543417364</v>
      </c>
      <c r="CV16" s="57">
        <v>2640</v>
      </c>
      <c r="CW16" s="154">
        <f t="shared" si="261"/>
        <v>43.557168784029038</v>
      </c>
      <c r="CX16" s="59">
        <f>CT16+CV16</f>
        <v>6144</v>
      </c>
      <c r="CY16" s="156">
        <f t="shared" si="262"/>
        <v>41.998769567297835</v>
      </c>
      <c r="CZ16" s="62">
        <v>3151</v>
      </c>
      <c r="DA16" s="154">
        <f t="shared" si="263"/>
        <v>40.757987323761483</v>
      </c>
      <c r="DB16" s="57">
        <v>2351</v>
      </c>
      <c r="DC16" s="154">
        <f t="shared" si="264"/>
        <v>43.74767398585783</v>
      </c>
      <c r="DD16" s="59">
        <f>CZ16+DB16</f>
        <v>5502</v>
      </c>
      <c r="DE16" s="156">
        <f t="shared" si="265"/>
        <v>41.983975581838997</v>
      </c>
      <c r="DF16" s="62">
        <v>3148</v>
      </c>
      <c r="DG16" s="154">
        <f t="shared" si="266"/>
        <v>40.777202072538863</v>
      </c>
      <c r="DH16" s="57">
        <v>2343</v>
      </c>
      <c r="DI16" s="154">
        <f t="shared" si="267"/>
        <v>43.729003359462489</v>
      </c>
      <c r="DJ16" s="59">
        <f>DF16+DH16</f>
        <v>5491</v>
      </c>
      <c r="DK16" s="156">
        <f t="shared" si="268"/>
        <v>41.986542284753021</v>
      </c>
      <c r="DL16" s="62">
        <v>3057</v>
      </c>
      <c r="DM16" s="154">
        <f t="shared" si="269"/>
        <v>40.721992806713736</v>
      </c>
      <c r="DN16" s="57">
        <v>2249</v>
      </c>
      <c r="DO16" s="154">
        <f t="shared" si="270"/>
        <v>43.865808464989271</v>
      </c>
      <c r="DP16" s="59">
        <f>DL16+DN16</f>
        <v>5306</v>
      </c>
      <c r="DQ16" s="156">
        <f t="shared" si="271"/>
        <v>41.99778375811303</v>
      </c>
      <c r="DR16" s="62">
        <v>2985</v>
      </c>
      <c r="DS16" s="154">
        <f t="shared" si="272"/>
        <v>40.656496867338596</v>
      </c>
      <c r="DT16" s="57">
        <v>2171</v>
      </c>
      <c r="DU16" s="154">
        <f t="shared" si="273"/>
        <v>43.849727327812566</v>
      </c>
      <c r="DV16" s="59">
        <f t="shared" si="22"/>
        <v>5156</v>
      </c>
      <c r="DW16" s="156">
        <f t="shared" si="274"/>
        <v>41.942568941674125</v>
      </c>
      <c r="DX16" s="62">
        <v>2838</v>
      </c>
      <c r="DY16" s="154">
        <f t="shared" si="275"/>
        <v>40.341151385927503</v>
      </c>
      <c r="DZ16" s="57">
        <v>2045</v>
      </c>
      <c r="EA16" s="154">
        <f t="shared" si="276"/>
        <v>43.790149892933613</v>
      </c>
      <c r="EB16" s="59">
        <f t="shared" si="23"/>
        <v>4883</v>
      </c>
      <c r="EC16" s="156">
        <f t="shared" si="277"/>
        <v>41.717214865442124</v>
      </c>
      <c r="ED16" s="62">
        <v>2742</v>
      </c>
      <c r="EE16" s="154">
        <f t="shared" si="278"/>
        <v>40.700608579486421</v>
      </c>
      <c r="EF16" s="57">
        <v>1984</v>
      </c>
      <c r="EG16" s="154">
        <f t="shared" si="279"/>
        <v>44.265952699687638</v>
      </c>
      <c r="EH16" s="59">
        <f t="shared" si="24"/>
        <v>4726</v>
      </c>
      <c r="EI16" s="156">
        <f t="shared" si="280"/>
        <v>42.124966574561014</v>
      </c>
      <c r="EJ16" s="62">
        <v>2698</v>
      </c>
      <c r="EK16" s="154">
        <f t="shared" si="281"/>
        <v>40.638650399156504</v>
      </c>
      <c r="EL16" s="57">
        <v>1961</v>
      </c>
      <c r="EM16" s="154">
        <f t="shared" si="282"/>
        <v>44.306371441482149</v>
      </c>
      <c r="EN16" s="59">
        <f t="shared" si="25"/>
        <v>4659</v>
      </c>
      <c r="EO16" s="156">
        <f t="shared" si="283"/>
        <v>42.105738816086756</v>
      </c>
      <c r="EP16" s="62">
        <v>2356</v>
      </c>
      <c r="EQ16" s="154">
        <f t="shared" si="284"/>
        <v>40.363200274113417</v>
      </c>
      <c r="ER16" s="57">
        <v>1643</v>
      </c>
      <c r="ES16" s="154">
        <f t="shared" si="285"/>
        <v>44.083713442447007</v>
      </c>
      <c r="ET16" s="59">
        <f t="shared" si="26"/>
        <v>3999</v>
      </c>
      <c r="EU16" s="156">
        <f t="shared" si="286"/>
        <v>41.813048933500632</v>
      </c>
      <c r="EV16" s="62">
        <v>1808</v>
      </c>
      <c r="EW16" s="154">
        <f t="shared" si="287"/>
        <v>40.988437995919291</v>
      </c>
      <c r="EX16" s="57">
        <v>1278</v>
      </c>
      <c r="EY16" s="154">
        <f t="shared" si="288"/>
        <v>44.85784485784486</v>
      </c>
      <c r="EZ16" s="59">
        <f t="shared" si="27"/>
        <v>3086</v>
      </c>
      <c r="FA16" s="156">
        <f t="shared" si="289"/>
        <v>42.506887052341597</v>
      </c>
      <c r="FB16" s="62">
        <v>1778</v>
      </c>
      <c r="FC16" s="154">
        <f t="shared" ref="FC16" si="391">FB16/FB$19*100</f>
        <v>41.109826589595379</v>
      </c>
      <c r="FD16" s="57">
        <v>1257</v>
      </c>
      <c r="FE16" s="154">
        <f t="shared" ref="FE16:FG16" si="392">FD16/FD$19*100</f>
        <v>45.199568500539371</v>
      </c>
      <c r="FF16" s="59">
        <f t="shared" si="28"/>
        <v>3035</v>
      </c>
      <c r="FG16" s="156">
        <f t="shared" si="392"/>
        <v>42.710385589642556</v>
      </c>
      <c r="FH16" s="62">
        <v>1684</v>
      </c>
      <c r="FI16" s="154">
        <f t="shared" ref="FI16" si="393">FH16/FH$19*100</f>
        <v>41.033138401559455</v>
      </c>
      <c r="FJ16" s="57">
        <v>1193</v>
      </c>
      <c r="FK16" s="154">
        <f t="shared" ref="FK16" si="394">FJ16/FJ$19*100</f>
        <v>44.984917043740573</v>
      </c>
      <c r="FL16" s="59">
        <f t="shared" si="29"/>
        <v>2877</v>
      </c>
      <c r="FM16" s="156">
        <f t="shared" ref="FM16" si="395">FL16/FL$19*100</f>
        <v>42.584369449378329</v>
      </c>
      <c r="FN16" s="62">
        <v>1508</v>
      </c>
      <c r="FO16" s="154">
        <f t="shared" ref="FO16" si="396">FN16/FN$19*100</f>
        <v>41.034013605442176</v>
      </c>
      <c r="FP16" s="57">
        <v>1007</v>
      </c>
      <c r="FQ16" s="154">
        <f t="shared" ref="FQ16" si="397">FP16/FP$19*100</f>
        <v>45.177209510991482</v>
      </c>
      <c r="FR16" s="59">
        <f t="shared" si="30"/>
        <v>2515</v>
      </c>
      <c r="FS16" s="154">
        <f t="shared" ref="FS16" si="398">FR16/FR$19*100</f>
        <v>42.598238482384829</v>
      </c>
      <c r="FT16" s="62">
        <v>1308</v>
      </c>
      <c r="FU16" s="154">
        <f t="shared" ref="FU16" si="399">FT16/FT$19*100</f>
        <v>41.510631545541102</v>
      </c>
      <c r="FV16" s="57">
        <v>827</v>
      </c>
      <c r="FW16" s="154">
        <f t="shared" ref="FW16" si="400">FV16/FV$19*100</f>
        <v>45.265462506841821</v>
      </c>
      <c r="FX16" s="59">
        <f t="shared" si="31"/>
        <v>2135</v>
      </c>
      <c r="FY16" s="156">
        <f t="shared" ref="FY16" si="401">FX16/FX$19*100</f>
        <v>42.888710325431902</v>
      </c>
      <c r="FZ16" s="62">
        <v>1300</v>
      </c>
      <c r="GA16" s="154">
        <f t="shared" ref="GA16" si="402">FZ16/FZ$19*100</f>
        <v>41.533546325878596</v>
      </c>
      <c r="GB16" s="57">
        <v>821</v>
      </c>
      <c r="GC16" s="154">
        <f t="shared" ref="GC16" si="403">GB16/GB$19*100</f>
        <v>45.384190160309565</v>
      </c>
      <c r="GD16" s="59">
        <f t="shared" si="32"/>
        <v>2121</v>
      </c>
      <c r="GE16" s="156">
        <f t="shared" ref="GE16" si="404">GD16/GD$19*100</f>
        <v>42.943915772423566</v>
      </c>
      <c r="GF16" s="62">
        <v>1237</v>
      </c>
      <c r="GG16" s="154">
        <f t="shared" ref="GG16" si="405">GF16/GF$19*100</f>
        <v>41.482226693494297</v>
      </c>
      <c r="GH16" s="57">
        <v>777</v>
      </c>
      <c r="GI16" s="154">
        <f t="shared" ref="GI16" si="406">GH16/GH$19*100</f>
        <v>45.121951219512198</v>
      </c>
      <c r="GJ16" s="59">
        <f t="shared" si="33"/>
        <v>2014</v>
      </c>
      <c r="GK16" s="156">
        <f t="shared" ref="GK16" si="407">GJ16/GJ$19*100</f>
        <v>42.814625850340136</v>
      </c>
      <c r="GL16" s="62">
        <v>1205</v>
      </c>
      <c r="GM16" s="154">
        <f t="shared" ref="GM16" si="408">GL16/GL$19*100</f>
        <v>41.942220675252351</v>
      </c>
      <c r="GN16" s="57">
        <v>743</v>
      </c>
      <c r="GO16" s="154">
        <f t="shared" ref="GO16" si="409">GN16/GN$19*100</f>
        <v>45.057610673135237</v>
      </c>
      <c r="GP16" s="59">
        <v>1879</v>
      </c>
      <c r="GQ16" s="156">
        <f t="shared" ref="GQ16" si="410">GP16/GP$19*100</f>
        <v>43.086448062371012</v>
      </c>
      <c r="GR16" s="62">
        <v>882</v>
      </c>
      <c r="GS16" s="154">
        <f t="shared" ref="GS16" si="411">GR16/GR$19*100</f>
        <v>41.311475409836071</v>
      </c>
      <c r="GT16" s="57">
        <v>579</v>
      </c>
      <c r="GU16" s="154">
        <f t="shared" ref="GU16" si="412">GT16/GT$19*100</f>
        <v>45.91593973037272</v>
      </c>
      <c r="GV16" s="59">
        <f t="shared" si="35"/>
        <v>1461</v>
      </c>
      <c r="GW16" s="156">
        <f t="shared" ref="GW16" si="413">GV16/GV$19*100</f>
        <v>43.021201413427562</v>
      </c>
      <c r="GX16" s="57">
        <v>874</v>
      </c>
      <c r="GY16" s="154">
        <f t="shared" ref="GY16" si="414">GX16/GX$19*100</f>
        <v>41.559676652401336</v>
      </c>
      <c r="GZ16" s="57">
        <v>568</v>
      </c>
      <c r="HA16" s="154">
        <f t="shared" ref="HA16" si="415">GZ16/GZ$19*100</f>
        <v>45.917542441390466</v>
      </c>
      <c r="HB16" s="59">
        <f>GX16+GZ16</f>
        <v>1442</v>
      </c>
      <c r="HC16" s="154">
        <f t="shared" ref="HC16" si="416">HB16/HB$19*100</f>
        <v>43.212466287084204</v>
      </c>
      <c r="HD16" s="62">
        <v>740</v>
      </c>
      <c r="HE16" s="154">
        <f t="shared" ref="HE16" si="417">HD16/HD$19*100</f>
        <v>42.069357589539514</v>
      </c>
      <c r="HF16" s="57">
        <v>475</v>
      </c>
      <c r="HG16" s="154">
        <f t="shared" ref="HG16" si="418">HF16/HF$19*100</f>
        <v>46.38671875</v>
      </c>
      <c r="HH16" s="59">
        <v>1216</v>
      </c>
      <c r="HI16" s="156">
        <f t="shared" ref="HI16" si="419">HH16/HH$19*100</f>
        <v>43.678160919540232</v>
      </c>
      <c r="HJ16" s="62">
        <v>720</v>
      </c>
      <c r="HK16" s="154">
        <f t="shared" ref="HK16" si="420">HJ16/HJ$19*100</f>
        <v>42.007001166861144</v>
      </c>
      <c r="HL16" s="57">
        <v>467</v>
      </c>
      <c r="HM16" s="154">
        <f t="shared" ref="HM16" si="421">HL16/HL$19*100</f>
        <v>46.237623762376238</v>
      </c>
      <c r="HN16" s="59">
        <v>1195</v>
      </c>
      <c r="HO16" s="156">
        <f t="shared" ref="HO16" si="422">HN16/HN$19*100</f>
        <v>43.724844493230883</v>
      </c>
      <c r="HP16" s="62">
        <v>384</v>
      </c>
      <c r="HQ16" s="154">
        <f t="shared" ref="HQ16" si="423">HP16/HP$19*100</f>
        <v>43.049327354260093</v>
      </c>
      <c r="HR16" s="57">
        <v>258</v>
      </c>
      <c r="HS16" s="154">
        <f t="shared" ref="HS16" si="424">HR16/HR$19*100</f>
        <v>46.909090909090914</v>
      </c>
      <c r="HT16" s="59">
        <f t="shared" si="34"/>
        <v>642</v>
      </c>
      <c r="HU16" s="156">
        <f t="shared" ref="HU16" si="425">HT16/HT$19*100</f>
        <v>44.521497919556175</v>
      </c>
      <c r="HV16" s="57">
        <v>132</v>
      </c>
      <c r="HW16" s="154">
        <f t="shared" ref="HW16" si="426">HV16/HV$19*100</f>
        <v>15.529411764705884</v>
      </c>
      <c r="HX16" s="57">
        <v>123</v>
      </c>
      <c r="HY16" s="154">
        <f t="shared" ref="HY16" si="427">HX16/HX$19*100</f>
        <v>23.791102514506772</v>
      </c>
      <c r="HZ16" s="59">
        <v>255</v>
      </c>
      <c r="IA16" s="156">
        <f t="shared" ref="IA16" si="428">HZ16/HZ$19*100</f>
        <v>18.653986832479884</v>
      </c>
      <c r="IB16" s="62">
        <v>128</v>
      </c>
      <c r="IC16" s="154">
        <f t="shared" ref="IC16" si="429">IB16/IB$19*100</f>
        <v>15.458937198067632</v>
      </c>
      <c r="ID16" s="57">
        <v>121</v>
      </c>
      <c r="IE16" s="154">
        <f t="shared" ref="IE16" si="430">ID16/ID$19*100</f>
        <v>24.29718875502008</v>
      </c>
      <c r="IF16" s="59">
        <v>249</v>
      </c>
      <c r="IG16" s="156">
        <f t="shared" ref="IG16" si="431">IF16/IF$19*100</f>
        <v>18.778280542986426</v>
      </c>
      <c r="IH16" s="62">
        <v>89</v>
      </c>
      <c r="II16" s="154">
        <f t="shared" ref="II16" si="432">IH16/IH$19*100</f>
        <v>15.1618398637138</v>
      </c>
      <c r="IJ16" s="57">
        <v>89</v>
      </c>
      <c r="IK16" s="154">
        <f t="shared" ref="IK16" si="433">IJ16/IJ$19*100</f>
        <v>26.888217522658607</v>
      </c>
      <c r="IL16" s="59">
        <v>178</v>
      </c>
      <c r="IM16" s="156">
        <f t="shared" ref="IM16" si="434">IL16/IL$19*100</f>
        <v>19.389978213507625</v>
      </c>
      <c r="IN16" s="62">
        <v>85</v>
      </c>
      <c r="IO16" s="154">
        <f t="shared" ref="IO16" si="435">IN16/IN$19*100</f>
        <v>15.287769784172662</v>
      </c>
      <c r="IP16" s="57">
        <v>84</v>
      </c>
      <c r="IQ16" s="154">
        <f t="shared" ref="IQ16" si="436">IP16/IP$19*100</f>
        <v>26.666666666666668</v>
      </c>
      <c r="IR16" s="59">
        <v>169</v>
      </c>
      <c r="IS16" s="156">
        <f t="shared" ref="IS16" si="437">IR16/IR$19*100</f>
        <v>19.402985074626866</v>
      </c>
      <c r="IT16" s="57">
        <v>0</v>
      </c>
      <c r="IU16" s="154">
        <f t="shared" ref="IU16" si="438">IT16/IT$19*100</f>
        <v>0</v>
      </c>
      <c r="IV16" s="57">
        <v>0</v>
      </c>
      <c r="IW16" s="154">
        <f t="shared" si="212"/>
        <v>0</v>
      </c>
      <c r="IX16" s="59">
        <v>0</v>
      </c>
      <c r="IY16" s="156">
        <f t="shared" ref="IY16" si="439">IX16/IX$19*100</f>
        <v>0</v>
      </c>
    </row>
    <row r="17" spans="1:259" x14ac:dyDescent="0.25">
      <c r="A17" s="21" t="s">
        <v>4</v>
      </c>
      <c r="B17" s="99">
        <v>163279</v>
      </c>
      <c r="C17" s="154">
        <f t="shared" si="36"/>
        <v>0.70716033239337772</v>
      </c>
      <c r="D17" s="24">
        <v>388166</v>
      </c>
      <c r="E17" s="154">
        <f t="shared" si="36"/>
        <v>1.6166169797300456</v>
      </c>
      <c r="F17" s="23">
        <f t="shared" si="2"/>
        <v>551445</v>
      </c>
      <c r="G17" s="154">
        <f t="shared" ref="G17" si="440">F17/F$19*100</f>
        <v>1.1707863596473023</v>
      </c>
      <c r="H17" s="62">
        <v>1545</v>
      </c>
      <c r="I17" s="154">
        <f t="shared" si="215"/>
        <v>14.427117377906434</v>
      </c>
      <c r="J17" s="57">
        <v>2413</v>
      </c>
      <c r="K17" s="154">
        <f t="shared" si="216"/>
        <v>30.113565456133784</v>
      </c>
      <c r="L17" s="59">
        <f t="shared" ref="L17" si="441">H17+J17</f>
        <v>3958</v>
      </c>
      <c r="M17" s="156">
        <f t="shared" si="217"/>
        <v>21.140903749599403</v>
      </c>
      <c r="N17" s="62">
        <v>1526</v>
      </c>
      <c r="O17" s="154">
        <f t="shared" si="218"/>
        <v>14.489175845043675</v>
      </c>
      <c r="P17" s="57">
        <v>2376</v>
      </c>
      <c r="Q17" s="154">
        <f t="shared" si="219"/>
        <v>30.117885663582207</v>
      </c>
      <c r="R17" s="59">
        <f t="shared" ref="R17" si="442">N17+P17</f>
        <v>3902</v>
      </c>
      <c r="S17" s="156">
        <f t="shared" si="220"/>
        <v>21.182346235274956</v>
      </c>
      <c r="T17" s="62">
        <v>1414</v>
      </c>
      <c r="U17" s="154">
        <f t="shared" si="221"/>
        <v>14.043102592114408</v>
      </c>
      <c r="V17" s="57">
        <v>2157</v>
      </c>
      <c r="W17" s="154">
        <f t="shared" si="222"/>
        <v>29.070080862533693</v>
      </c>
      <c r="X17" s="59">
        <f t="shared" ref="X17" si="443">T17+V17</f>
        <v>3571</v>
      </c>
      <c r="Y17" s="156">
        <f t="shared" si="223"/>
        <v>20.41854880210418</v>
      </c>
      <c r="Z17" s="62">
        <v>1411</v>
      </c>
      <c r="AA17" s="154">
        <f t="shared" si="224"/>
        <v>14.03142402545744</v>
      </c>
      <c r="AB17" s="57">
        <v>2154</v>
      </c>
      <c r="AC17" s="154">
        <f t="shared" si="225"/>
        <v>29.092382495948137</v>
      </c>
      <c r="AD17" s="59">
        <f t="shared" ref="AD17" si="444">Z17+AB17</f>
        <v>3565</v>
      </c>
      <c r="AE17" s="156">
        <f t="shared" si="226"/>
        <v>20.418098510882015</v>
      </c>
      <c r="AF17" s="62">
        <v>1392</v>
      </c>
      <c r="AG17" s="154">
        <f t="shared" si="227"/>
        <v>13.963286187180261</v>
      </c>
      <c r="AH17" s="57">
        <v>2104</v>
      </c>
      <c r="AI17" s="154">
        <f t="shared" si="228"/>
        <v>28.905069377661768</v>
      </c>
      <c r="AJ17" s="59">
        <f t="shared" ref="AJ17" si="445">AF17+AH17</f>
        <v>3496</v>
      </c>
      <c r="AK17" s="156">
        <f t="shared" si="229"/>
        <v>20.269016697588128</v>
      </c>
      <c r="AL17" s="62">
        <v>1389</v>
      </c>
      <c r="AM17" s="154">
        <f t="shared" si="230"/>
        <v>13.966817496229261</v>
      </c>
      <c r="AN17" s="57">
        <v>2096</v>
      </c>
      <c r="AO17" s="154">
        <f t="shared" si="231"/>
        <v>28.934290447266704</v>
      </c>
      <c r="AP17" s="59">
        <f t="shared" ref="AP17" si="446">AL17+AN17</f>
        <v>3485</v>
      </c>
      <c r="AQ17" s="156">
        <f t="shared" si="232"/>
        <v>20.27459421723195</v>
      </c>
      <c r="AR17" s="62">
        <v>1386</v>
      </c>
      <c r="AS17" s="154">
        <f t="shared" si="233"/>
        <v>13.943661971830986</v>
      </c>
      <c r="AT17" s="57">
        <v>2093</v>
      </c>
      <c r="AU17" s="154">
        <f t="shared" si="234"/>
        <v>28.916827852998068</v>
      </c>
      <c r="AV17" s="59">
        <f t="shared" ref="AV17" si="447">AR17+AT17</f>
        <v>3479</v>
      </c>
      <c r="AW17" s="156">
        <f t="shared" si="235"/>
        <v>20.252648736756313</v>
      </c>
      <c r="AX17" s="62">
        <v>1383</v>
      </c>
      <c r="AY17" s="154">
        <f t="shared" si="236"/>
        <v>13.947156111335216</v>
      </c>
      <c r="AZ17" s="57">
        <v>2089</v>
      </c>
      <c r="BA17" s="154">
        <f t="shared" si="237"/>
        <v>28.921500761456461</v>
      </c>
      <c r="BB17" s="59">
        <f t="shared" ref="BB17" si="448">AX17+AZ17</f>
        <v>3472</v>
      </c>
      <c r="BC17" s="156">
        <f t="shared" si="238"/>
        <v>20.257891358889083</v>
      </c>
      <c r="BD17" s="62">
        <v>1351</v>
      </c>
      <c r="BE17" s="154">
        <f t="shared" si="239"/>
        <v>13.939331407346264</v>
      </c>
      <c r="BF17" s="57">
        <v>2028</v>
      </c>
      <c r="BG17" s="154">
        <f t="shared" si="240"/>
        <v>28.770038303305434</v>
      </c>
      <c r="BH17" s="59">
        <f t="shared" ref="BH17" si="449">BD17+BF17</f>
        <v>3379</v>
      </c>
      <c r="BI17" s="156">
        <f t="shared" si="241"/>
        <v>20.183979451645662</v>
      </c>
      <c r="BJ17" s="62">
        <v>1341</v>
      </c>
      <c r="BK17" s="154">
        <f t="shared" si="242"/>
        <v>13.873370577281191</v>
      </c>
      <c r="BL17" s="57">
        <v>2018</v>
      </c>
      <c r="BM17" s="154">
        <f t="shared" si="243"/>
        <v>28.771029369831762</v>
      </c>
      <c r="BN17" s="59">
        <f t="shared" ref="BN17" si="450">BJ17+BL17</f>
        <v>3359</v>
      </c>
      <c r="BO17" s="156">
        <f t="shared" si="244"/>
        <v>20.137889688249398</v>
      </c>
      <c r="BP17" s="62">
        <v>1325</v>
      </c>
      <c r="BQ17" s="154">
        <f t="shared" si="245"/>
        <v>13.81935753024614</v>
      </c>
      <c r="BR17" s="57">
        <v>1971</v>
      </c>
      <c r="BS17" s="154">
        <f t="shared" si="246"/>
        <v>28.445663154856398</v>
      </c>
      <c r="BT17" s="59">
        <f t="shared" ref="BT17" si="451">BP17+BR17</f>
        <v>3296</v>
      </c>
      <c r="BU17" s="156">
        <f t="shared" si="247"/>
        <v>19.955197675122601</v>
      </c>
      <c r="BV17" s="62">
        <v>1263</v>
      </c>
      <c r="BW17" s="154">
        <f t="shared" si="248"/>
        <v>13.580645161290322</v>
      </c>
      <c r="BX17" s="57">
        <v>1861</v>
      </c>
      <c r="BY17" s="154">
        <f t="shared" si="249"/>
        <v>27.959735576923077</v>
      </c>
      <c r="BZ17" s="59">
        <f t="shared" ref="BZ17" si="452">BV17+BX17</f>
        <v>3124</v>
      </c>
      <c r="CA17" s="156">
        <f t="shared" si="250"/>
        <v>19.578841814991225</v>
      </c>
      <c r="CB17" s="62">
        <v>1251</v>
      </c>
      <c r="CC17" s="154">
        <f t="shared" si="251"/>
        <v>13.508260447035958</v>
      </c>
      <c r="CD17" s="57">
        <v>1830</v>
      </c>
      <c r="CE17" s="154">
        <f t="shared" si="252"/>
        <v>27.760922330097088</v>
      </c>
      <c r="CF17" s="59">
        <f t="shared" ref="CF17" si="453">CB17+CD17</f>
        <v>3081</v>
      </c>
      <c r="CG17" s="156">
        <f t="shared" si="253"/>
        <v>19.434807291995206</v>
      </c>
      <c r="CH17" s="62">
        <v>1242</v>
      </c>
      <c r="CI17" s="154">
        <f t="shared" si="254"/>
        <v>13.469254961500921</v>
      </c>
      <c r="CJ17" s="57">
        <v>1808</v>
      </c>
      <c r="CK17" s="154">
        <f t="shared" si="255"/>
        <v>27.632584441387742</v>
      </c>
      <c r="CL17" s="59">
        <f t="shared" ref="CL17" si="454">CH17+CJ17</f>
        <v>3050</v>
      </c>
      <c r="CM17" s="156">
        <f t="shared" si="256"/>
        <v>19.347881248414108</v>
      </c>
      <c r="CN17" s="62">
        <v>1117</v>
      </c>
      <c r="CO17" s="154">
        <f t="shared" si="257"/>
        <v>13.001978815038996</v>
      </c>
      <c r="CP17" s="57">
        <v>1650</v>
      </c>
      <c r="CQ17" s="154">
        <f t="shared" si="258"/>
        <v>27.1560236998025</v>
      </c>
      <c r="CR17" s="59">
        <f t="shared" si="17"/>
        <v>2767</v>
      </c>
      <c r="CS17" s="156">
        <f t="shared" si="259"/>
        <v>18.865480329992501</v>
      </c>
      <c r="CT17" s="62">
        <v>1113</v>
      </c>
      <c r="CU17" s="154">
        <f t="shared" si="260"/>
        <v>12.990196078431374</v>
      </c>
      <c r="CV17" s="57">
        <v>1638</v>
      </c>
      <c r="CW17" s="154">
        <f t="shared" si="261"/>
        <v>27.025243359181655</v>
      </c>
      <c r="CX17" s="59">
        <f t="shared" ref="CX17" si="455">CT17+CV17</f>
        <v>2751</v>
      </c>
      <c r="CY17" s="156">
        <f t="shared" si="262"/>
        <v>18.805113131451225</v>
      </c>
      <c r="CZ17" s="62">
        <v>1009</v>
      </c>
      <c r="DA17" s="154">
        <f t="shared" si="263"/>
        <v>13.051351700944251</v>
      </c>
      <c r="DB17" s="57">
        <v>1448</v>
      </c>
      <c r="DC17" s="154">
        <f t="shared" si="264"/>
        <v>26.944547822850762</v>
      </c>
      <c r="DD17" s="59">
        <f t="shared" ref="DD17" si="456">CZ17+DB17</f>
        <v>2457</v>
      </c>
      <c r="DE17" s="156">
        <f t="shared" si="265"/>
        <v>18.748569248378484</v>
      </c>
      <c r="DF17" s="62">
        <v>1004</v>
      </c>
      <c r="DG17" s="154">
        <f t="shared" si="266"/>
        <v>13.005181347150261</v>
      </c>
      <c r="DH17" s="57">
        <v>1442</v>
      </c>
      <c r="DI17" s="154">
        <f t="shared" si="267"/>
        <v>26.913027248973499</v>
      </c>
      <c r="DJ17" s="59">
        <f t="shared" ref="DJ17" si="457">DF17+DH17</f>
        <v>2446</v>
      </c>
      <c r="DK17" s="156">
        <f t="shared" si="268"/>
        <v>18.703165621654687</v>
      </c>
      <c r="DL17" s="62">
        <v>972</v>
      </c>
      <c r="DM17" s="154">
        <f t="shared" si="269"/>
        <v>12.947915279072866</v>
      </c>
      <c r="DN17" s="57">
        <v>1356</v>
      </c>
      <c r="DO17" s="154">
        <f t="shared" si="270"/>
        <v>26.448215330602693</v>
      </c>
      <c r="DP17" s="59">
        <f t="shared" ref="DP17" si="458">DL17+DN17</f>
        <v>2328</v>
      </c>
      <c r="DQ17" s="156">
        <f t="shared" si="271"/>
        <v>18.426468260250122</v>
      </c>
      <c r="DR17" s="62">
        <v>944</v>
      </c>
      <c r="DS17" s="154">
        <f t="shared" si="272"/>
        <v>12.85753200762735</v>
      </c>
      <c r="DT17" s="57">
        <v>1269</v>
      </c>
      <c r="DU17" s="154">
        <f t="shared" si="273"/>
        <v>25.631185619066855</v>
      </c>
      <c r="DV17" s="59">
        <f t="shared" si="22"/>
        <v>2213</v>
      </c>
      <c r="DW17" s="156">
        <f t="shared" si="274"/>
        <v>18.00211502481087</v>
      </c>
      <c r="DX17" s="62">
        <v>898</v>
      </c>
      <c r="DY17" s="154">
        <f t="shared" si="275"/>
        <v>12.764747690120826</v>
      </c>
      <c r="DZ17" s="57">
        <v>1197</v>
      </c>
      <c r="EA17" s="154">
        <f t="shared" si="276"/>
        <v>25.631691648822269</v>
      </c>
      <c r="EB17" s="59">
        <f t="shared" si="23"/>
        <v>2095</v>
      </c>
      <c r="EC17" s="156">
        <f t="shared" si="277"/>
        <v>17.898334045279796</v>
      </c>
      <c r="ED17" s="62">
        <v>876</v>
      </c>
      <c r="EE17" s="154">
        <f t="shared" si="278"/>
        <v>13.002820246400477</v>
      </c>
      <c r="EF17" s="57">
        <v>1172</v>
      </c>
      <c r="EG17" s="154">
        <f t="shared" si="279"/>
        <v>26.149040606871932</v>
      </c>
      <c r="EH17" s="59">
        <f t="shared" si="24"/>
        <v>2048</v>
      </c>
      <c r="EI17" s="156">
        <f t="shared" si="280"/>
        <v>18.254746412336214</v>
      </c>
      <c r="EJ17" s="62">
        <v>862</v>
      </c>
      <c r="EK17" s="154">
        <f t="shared" si="281"/>
        <v>12.983883114926947</v>
      </c>
      <c r="EL17" s="57">
        <v>1149</v>
      </c>
      <c r="EM17" s="154">
        <f t="shared" si="282"/>
        <v>25.960234975146861</v>
      </c>
      <c r="EN17" s="59">
        <f t="shared" si="25"/>
        <v>2011</v>
      </c>
      <c r="EO17" s="156">
        <f t="shared" si="283"/>
        <v>18.174423859014912</v>
      </c>
      <c r="EP17" s="62">
        <v>716</v>
      </c>
      <c r="EQ17" s="154">
        <f t="shared" si="284"/>
        <v>12.266575295528524</v>
      </c>
      <c r="ER17" s="57">
        <v>897</v>
      </c>
      <c r="ES17" s="154">
        <f t="shared" si="285"/>
        <v>24.067614703514892</v>
      </c>
      <c r="ET17" s="59">
        <f t="shared" si="26"/>
        <v>1613</v>
      </c>
      <c r="EU17" s="156">
        <f t="shared" si="286"/>
        <v>16.865328314512755</v>
      </c>
      <c r="EV17" s="62">
        <v>584</v>
      </c>
      <c r="EW17" s="154">
        <f t="shared" si="287"/>
        <v>13.239628202221718</v>
      </c>
      <c r="EX17" s="57">
        <v>734</v>
      </c>
      <c r="EY17" s="154">
        <f t="shared" si="288"/>
        <v>25.763425763425762</v>
      </c>
      <c r="EZ17" s="59">
        <f t="shared" si="27"/>
        <v>1318</v>
      </c>
      <c r="FA17" s="156">
        <f t="shared" si="289"/>
        <v>18.154269972451793</v>
      </c>
      <c r="FB17" s="62">
        <v>572</v>
      </c>
      <c r="FC17" s="154">
        <f t="shared" ref="FC17" si="459">FB17/FB$19*100</f>
        <v>13.22543352601156</v>
      </c>
      <c r="FD17" s="57">
        <v>718</v>
      </c>
      <c r="FE17" s="154">
        <f t="shared" ref="FE17:FG17" si="460">FD17/FD$19*100</f>
        <v>25.818051060769509</v>
      </c>
      <c r="FF17" s="59">
        <f t="shared" si="28"/>
        <v>1290</v>
      </c>
      <c r="FG17" s="156">
        <f t="shared" si="460"/>
        <v>18.153672952434562</v>
      </c>
      <c r="FH17" s="62">
        <v>534</v>
      </c>
      <c r="FI17" s="154">
        <f t="shared" ref="FI17" si="461">FH17/FH$19*100</f>
        <v>13.011695906432749</v>
      </c>
      <c r="FJ17" s="57">
        <v>678</v>
      </c>
      <c r="FK17" s="154">
        <f t="shared" ref="FK17" si="462">FJ17/FJ$19*100</f>
        <v>25.565610859728505</v>
      </c>
      <c r="FL17" s="59">
        <f t="shared" si="29"/>
        <v>1212</v>
      </c>
      <c r="FM17" s="156">
        <f t="shared" ref="FM17" si="463">FL17/FL$19*100</f>
        <v>17.939609236234457</v>
      </c>
      <c r="FN17" s="62">
        <v>460</v>
      </c>
      <c r="FO17" s="154">
        <f t="shared" ref="FO17" si="464">FN17/FN$19*100</f>
        <v>12.51700680272109</v>
      </c>
      <c r="FP17" s="57">
        <v>526</v>
      </c>
      <c r="FQ17" s="154">
        <f t="shared" ref="FQ17" si="465">FP17/FP$19*100</f>
        <v>23.598026020637057</v>
      </c>
      <c r="FR17" s="59">
        <f t="shared" si="30"/>
        <v>986</v>
      </c>
      <c r="FS17" s="154">
        <f t="shared" ref="FS17" si="466">FR17/FR$19*100</f>
        <v>16.700542005420054</v>
      </c>
      <c r="FT17" s="62">
        <v>408</v>
      </c>
      <c r="FU17" s="154">
        <f t="shared" ref="FU17" si="467">FT17/FT$19*100</f>
        <v>12.948270390352267</v>
      </c>
      <c r="FV17" s="57">
        <v>436</v>
      </c>
      <c r="FW17" s="154">
        <f t="shared" ref="FW17" si="468">FV17/FV$19*100</f>
        <v>23.864258347016968</v>
      </c>
      <c r="FX17" s="59">
        <f t="shared" si="31"/>
        <v>844</v>
      </c>
      <c r="FY17" s="156">
        <f t="shared" ref="FY17" si="469">FX17/FX$19*100</f>
        <v>16.954600241060668</v>
      </c>
      <c r="FZ17" s="62">
        <v>403</v>
      </c>
      <c r="GA17" s="154">
        <f t="shared" ref="GA17" si="470">FZ17/FZ$19*100</f>
        <v>12.875399361022364</v>
      </c>
      <c r="GB17" s="57">
        <v>430</v>
      </c>
      <c r="GC17" s="154">
        <f t="shared" ref="GC17" si="471">GB17/GB$19*100</f>
        <v>23.770038695411831</v>
      </c>
      <c r="GD17" s="59">
        <f t="shared" si="32"/>
        <v>833</v>
      </c>
      <c r="GE17" s="156">
        <f t="shared" ref="GE17" si="472">GD17/GD$19*100</f>
        <v>16.865762300060741</v>
      </c>
      <c r="GF17" s="62">
        <v>386</v>
      </c>
      <c r="GG17" s="154">
        <f t="shared" ref="GG17" si="473">GF17/GF$19*100</f>
        <v>12.944332662642521</v>
      </c>
      <c r="GH17" s="57">
        <v>405</v>
      </c>
      <c r="GI17" s="154">
        <f t="shared" ref="GI17" si="474">GH17/GH$19*100</f>
        <v>23.519163763066203</v>
      </c>
      <c r="GJ17" s="59">
        <f t="shared" si="33"/>
        <v>791</v>
      </c>
      <c r="GK17" s="156">
        <f t="shared" ref="GK17" si="475">GJ17/GJ$19*100</f>
        <v>16.815476190476193</v>
      </c>
      <c r="GL17" s="62">
        <v>364</v>
      </c>
      <c r="GM17" s="154">
        <f t="shared" ref="GM17" si="476">GL17/GL$19*100</f>
        <v>12.669683257918551</v>
      </c>
      <c r="GN17" s="57">
        <v>389</v>
      </c>
      <c r="GO17" s="154">
        <f t="shared" ref="GO17" si="477">GN17/GN$19*100</f>
        <v>23.590054578532442</v>
      </c>
      <c r="GP17" s="59">
        <v>728</v>
      </c>
      <c r="GQ17" s="156">
        <f t="shared" ref="GQ17" si="478">GP17/GP$19*100</f>
        <v>16.693418940609952</v>
      </c>
      <c r="GR17" s="62">
        <v>274</v>
      </c>
      <c r="GS17" s="154">
        <f t="shared" ref="GS17" si="479">GR17/GR$19*100</f>
        <v>12.833723653395785</v>
      </c>
      <c r="GT17" s="57">
        <v>264</v>
      </c>
      <c r="GU17" s="154">
        <f t="shared" ref="GU17" si="480">GT17/GT$19*100</f>
        <v>20.935765265662173</v>
      </c>
      <c r="GV17" s="59">
        <f t="shared" ref="GV17" si="481">GR17+GT17</f>
        <v>538</v>
      </c>
      <c r="GW17" s="156">
        <f t="shared" ref="GW17" si="482">GV17/GV$19*100</f>
        <v>15.842167255594816</v>
      </c>
      <c r="GX17" s="57">
        <v>264</v>
      </c>
      <c r="GY17" s="154">
        <f t="shared" ref="GY17" si="483">GX17/GX$19*100</f>
        <v>12.553495007132668</v>
      </c>
      <c r="GZ17" s="57">
        <v>259</v>
      </c>
      <c r="HA17" s="154">
        <f t="shared" ref="HA17" si="484">GZ17/GZ$19*100</f>
        <v>20.937752627324173</v>
      </c>
      <c r="HB17" s="59">
        <f>GX17+GZ17</f>
        <v>523</v>
      </c>
      <c r="HC17" s="154">
        <f t="shared" ref="HC17" si="485">HB17/HB$19*100</f>
        <v>15.672759964039557</v>
      </c>
      <c r="HD17" s="62">
        <v>225</v>
      </c>
      <c r="HE17" s="154">
        <f t="shared" ref="HE17" si="486">HD17/HD$19*100</f>
        <v>12.791358726549177</v>
      </c>
      <c r="HF17" s="57">
        <v>221</v>
      </c>
      <c r="HG17" s="154">
        <f t="shared" ref="HG17" si="487">HF17/HF$19*100</f>
        <v>21.58203125</v>
      </c>
      <c r="HH17" s="59">
        <f>HD17+HF17</f>
        <v>446</v>
      </c>
      <c r="HI17" s="156">
        <f t="shared" ref="HI17" si="488">HH17/HH$19*100</f>
        <v>16.020114942528735</v>
      </c>
      <c r="HJ17" s="62">
        <v>218</v>
      </c>
      <c r="HK17" s="154">
        <f t="shared" ref="HK17" si="489">HJ17/HJ$19*100</f>
        <v>12.718786464410737</v>
      </c>
      <c r="HL17" s="57">
        <v>215</v>
      </c>
      <c r="HM17" s="154">
        <f t="shared" ref="HM17" si="490">HL17/HL$19*100</f>
        <v>21.287128712871286</v>
      </c>
      <c r="HN17" s="59">
        <v>438</v>
      </c>
      <c r="HO17" s="156">
        <f t="shared" ref="HO17" si="491">HN17/HN$19*100</f>
        <v>16.02634467618002</v>
      </c>
      <c r="HP17" s="62">
        <v>137</v>
      </c>
      <c r="HQ17" s="154">
        <f t="shared" ref="HQ17" si="492">HP17/HP$19*100</f>
        <v>15.358744394618833</v>
      </c>
      <c r="HR17" s="57">
        <v>129</v>
      </c>
      <c r="HS17" s="154">
        <f t="shared" ref="HS17" si="493">HR17/HR$19*100</f>
        <v>23.454545454545457</v>
      </c>
      <c r="HT17" s="59">
        <f t="shared" si="34"/>
        <v>266</v>
      </c>
      <c r="HU17" s="156">
        <f t="shared" ref="HU17" si="494">HT17/HT$19*100</f>
        <v>18.446601941747574</v>
      </c>
      <c r="HV17" s="57">
        <v>0</v>
      </c>
      <c r="HW17" s="154">
        <f t="shared" ref="HW17" si="495">HV17/HV$19*100</f>
        <v>0</v>
      </c>
      <c r="HX17" s="57">
        <v>0</v>
      </c>
      <c r="HY17" s="154">
        <f t="shared" ref="HY17" si="496">HX17/HX$19*100</f>
        <v>0</v>
      </c>
      <c r="HZ17" s="59">
        <v>0</v>
      </c>
      <c r="IA17" s="156">
        <f t="shared" ref="IA17" si="497">HZ17/HZ$19*100</f>
        <v>0</v>
      </c>
      <c r="IB17" s="62">
        <v>0</v>
      </c>
      <c r="IC17" s="154">
        <f t="shared" ref="IC17" si="498">IB17/IB$19*100</f>
        <v>0</v>
      </c>
      <c r="ID17" s="57">
        <v>0</v>
      </c>
      <c r="IE17" s="154">
        <f t="shared" ref="IE17" si="499">ID17/ID$19*100</f>
        <v>0</v>
      </c>
      <c r="IF17" s="63" t="s">
        <v>14</v>
      </c>
      <c r="IG17" s="156">
        <f t="shared" ref="IG17" si="500">IF17/IF$19*100</f>
        <v>0</v>
      </c>
      <c r="IH17" s="62">
        <v>0</v>
      </c>
      <c r="II17" s="154">
        <f t="shared" ref="II17" si="501">IH17/IH$19*100</f>
        <v>0</v>
      </c>
      <c r="IJ17" s="57">
        <v>0</v>
      </c>
      <c r="IK17" s="154">
        <f t="shared" ref="IK17" si="502">IJ17/IJ$19*100</f>
        <v>0</v>
      </c>
      <c r="IL17" s="63" t="s">
        <v>14</v>
      </c>
      <c r="IM17" s="156">
        <f t="shared" ref="IM17" si="503">IL17/IL$19*100</f>
        <v>0</v>
      </c>
      <c r="IN17" s="62">
        <v>0</v>
      </c>
      <c r="IO17" s="154">
        <f t="shared" ref="IO17" si="504">IN17/IN$19*100</f>
        <v>0</v>
      </c>
      <c r="IP17" s="57">
        <v>0</v>
      </c>
      <c r="IQ17" s="154">
        <f t="shared" ref="IQ17" si="505">IP17/IP$19*100</f>
        <v>0</v>
      </c>
      <c r="IR17" s="63" t="s">
        <v>14</v>
      </c>
      <c r="IS17" s="156">
        <f t="shared" ref="IS17" si="506">IR17/IR$19*100</f>
        <v>0</v>
      </c>
      <c r="IT17" s="57">
        <v>0</v>
      </c>
      <c r="IU17" s="154">
        <f t="shared" ref="IU17" si="507">IT17/IT$19*100</f>
        <v>0</v>
      </c>
      <c r="IV17" s="57">
        <v>0</v>
      </c>
      <c r="IW17" s="154">
        <f t="shared" si="212"/>
        <v>0</v>
      </c>
      <c r="IX17" s="63" t="s">
        <v>14</v>
      </c>
      <c r="IY17" s="156">
        <f t="shared" ref="IY17" si="508">IX17/IX$19*100</f>
        <v>0</v>
      </c>
    </row>
    <row r="18" spans="1:259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57"/>
      <c r="FO18" s="89"/>
      <c r="FP18" s="57"/>
      <c r="FQ18" s="89"/>
      <c r="FR18" s="59"/>
      <c r="FS18" s="89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62"/>
      <c r="GS18" s="89"/>
      <c r="GT18" s="57"/>
      <c r="GU18" s="89"/>
      <c r="GV18" s="59"/>
      <c r="GW18" s="82"/>
      <c r="GX18" s="57"/>
      <c r="GY18" s="89"/>
      <c r="GZ18" s="57"/>
      <c r="HA18" s="89"/>
      <c r="HB18" s="59"/>
      <c r="HC18" s="89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62"/>
      <c r="HQ18" s="89"/>
      <c r="HR18" s="57"/>
      <c r="HS18" s="89"/>
      <c r="HT18" s="59"/>
      <c r="HU18" s="82"/>
      <c r="HV18" s="57"/>
      <c r="HW18" s="89"/>
      <c r="HX18" s="57"/>
      <c r="HY18" s="89"/>
      <c r="HZ18" s="59"/>
      <c r="IA18" s="82"/>
      <c r="IB18" s="62"/>
      <c r="IC18" s="89"/>
      <c r="ID18" s="57"/>
      <c r="IE18" s="89"/>
      <c r="IF18" s="63"/>
      <c r="IG18" s="82"/>
      <c r="IH18" s="62"/>
      <c r="II18" s="89"/>
      <c r="IJ18" s="57"/>
      <c r="IK18" s="89"/>
      <c r="IL18" s="63"/>
      <c r="IM18" s="82"/>
      <c r="IN18" s="62"/>
      <c r="IO18" s="89"/>
      <c r="IP18" s="57"/>
      <c r="IQ18" s="89"/>
      <c r="IR18" s="63"/>
      <c r="IS18" s="82"/>
      <c r="IT18" s="57"/>
      <c r="IU18" s="89"/>
      <c r="IV18" s="57"/>
      <c r="IW18" s="89"/>
      <c r="IX18" s="63"/>
      <c r="IY18" s="82"/>
    </row>
    <row r="19" spans="1:259" x14ac:dyDescent="0.25">
      <c r="A19" s="113" t="s">
        <v>153</v>
      </c>
      <c r="B19" s="99">
        <f t="shared" ref="B19:FB19" si="509">SUM(B8:B18)</f>
        <v>23089389</v>
      </c>
      <c r="C19" s="114">
        <f t="shared" si="509"/>
        <v>100</v>
      </c>
      <c r="D19" s="134">
        <f t="shared" si="509"/>
        <v>24011006</v>
      </c>
      <c r="E19" s="114">
        <f t="shared" si="509"/>
        <v>100</v>
      </c>
      <c r="F19" s="134">
        <f t="shared" si="509"/>
        <v>47100395</v>
      </c>
      <c r="G19" s="114">
        <f t="shared" si="509"/>
        <v>100.00000000000001</v>
      </c>
      <c r="H19" s="62">
        <f t="shared" ref="H19" si="510">SUM(H8:H18)</f>
        <v>10709</v>
      </c>
      <c r="I19" s="89">
        <v>100</v>
      </c>
      <c r="J19" s="57">
        <f>SUM(J8:J17)</f>
        <v>8013</v>
      </c>
      <c r="K19" s="89">
        <v>100</v>
      </c>
      <c r="L19" s="57">
        <f>SUM(L8:L18)</f>
        <v>18722</v>
      </c>
      <c r="M19" s="82">
        <v>100</v>
      </c>
      <c r="N19" s="62">
        <f t="shared" ref="N19" si="511">SUM(N8:N18)</f>
        <v>10532</v>
      </c>
      <c r="O19" s="89">
        <v>100</v>
      </c>
      <c r="P19" s="57">
        <f>SUM(P8:P17)</f>
        <v>7889</v>
      </c>
      <c r="Q19" s="89">
        <v>100</v>
      </c>
      <c r="R19" s="57">
        <f>SUM(R8:R18)</f>
        <v>18421</v>
      </c>
      <c r="S19" s="82">
        <v>100</v>
      </c>
      <c r="T19" s="62">
        <f t="shared" ref="T19" si="512">SUM(T8:T18)</f>
        <v>10069</v>
      </c>
      <c r="U19" s="89">
        <v>100</v>
      </c>
      <c r="V19" s="57">
        <f>SUM(V8:V17)</f>
        <v>7420</v>
      </c>
      <c r="W19" s="89">
        <v>100</v>
      </c>
      <c r="X19" s="57">
        <f>SUM(X8:X18)</f>
        <v>17489</v>
      </c>
      <c r="Y19" s="82">
        <v>100</v>
      </c>
      <c r="Z19" s="62">
        <f t="shared" ref="Z19" si="513">SUM(Z8:Z18)</f>
        <v>10056</v>
      </c>
      <c r="AA19" s="89">
        <v>100</v>
      </c>
      <c r="AB19" s="57">
        <f>SUM(AB8:AB17)</f>
        <v>7404</v>
      </c>
      <c r="AC19" s="89">
        <v>100</v>
      </c>
      <c r="AD19" s="57">
        <f>SUM(AD8:AD18)</f>
        <v>17460</v>
      </c>
      <c r="AE19" s="82">
        <v>100</v>
      </c>
      <c r="AF19" s="62">
        <f t="shared" ref="AF19" si="514">SUM(AF8:AF18)</f>
        <v>9969</v>
      </c>
      <c r="AG19" s="89">
        <v>100</v>
      </c>
      <c r="AH19" s="57">
        <f>SUM(AH8:AH17)</f>
        <v>7279</v>
      </c>
      <c r="AI19" s="89">
        <v>100</v>
      </c>
      <c r="AJ19" s="57">
        <f>SUM(AJ8:AJ18)</f>
        <v>17248</v>
      </c>
      <c r="AK19" s="82">
        <v>100</v>
      </c>
      <c r="AL19" s="62">
        <f t="shared" ref="AL19" si="515">SUM(AL8:AL18)</f>
        <v>9945</v>
      </c>
      <c r="AM19" s="89">
        <v>100</v>
      </c>
      <c r="AN19" s="57">
        <f>SUM(AN8:AN17)</f>
        <v>7244</v>
      </c>
      <c r="AO19" s="89">
        <v>100</v>
      </c>
      <c r="AP19" s="57">
        <f>SUM(AP8:AP18)</f>
        <v>17189</v>
      </c>
      <c r="AQ19" s="82">
        <v>100</v>
      </c>
      <c r="AR19" s="62">
        <f t="shared" ref="AR19" si="516">SUM(AR8:AR18)</f>
        <v>9940</v>
      </c>
      <c r="AS19" s="89">
        <v>100</v>
      </c>
      <c r="AT19" s="57">
        <f>SUM(AT8:AT17)</f>
        <v>7238</v>
      </c>
      <c r="AU19" s="89">
        <v>100</v>
      </c>
      <c r="AV19" s="57">
        <f>SUM(AV8:AV18)</f>
        <v>17178</v>
      </c>
      <c r="AW19" s="82">
        <v>100</v>
      </c>
      <c r="AX19" s="62">
        <f t="shared" ref="AX19" si="517">SUM(AX8:AX18)</f>
        <v>9916</v>
      </c>
      <c r="AY19" s="89">
        <v>100</v>
      </c>
      <c r="AZ19" s="57">
        <f>SUM(AZ8:AZ17)</f>
        <v>7223</v>
      </c>
      <c r="BA19" s="89">
        <v>100</v>
      </c>
      <c r="BB19" s="57">
        <f>SUM(BB8:BB18)</f>
        <v>17139</v>
      </c>
      <c r="BC19" s="82">
        <v>100</v>
      </c>
      <c r="BD19" s="62">
        <f t="shared" ref="BD19" si="518">SUM(BD8:BD18)</f>
        <v>9692</v>
      </c>
      <c r="BE19" s="89">
        <v>100</v>
      </c>
      <c r="BF19" s="57">
        <f>SUM(BF8:BF17)</f>
        <v>7049</v>
      </c>
      <c r="BG19" s="89">
        <v>100</v>
      </c>
      <c r="BH19" s="57">
        <f>SUM(BH8:BH18)</f>
        <v>16741</v>
      </c>
      <c r="BI19" s="82">
        <v>100</v>
      </c>
      <c r="BJ19" s="62">
        <f t="shared" ref="BJ19" si="519">SUM(BJ8:BJ18)</f>
        <v>9666</v>
      </c>
      <c r="BK19" s="89">
        <v>100</v>
      </c>
      <c r="BL19" s="57">
        <f>SUM(BL8:BL17)</f>
        <v>7014</v>
      </c>
      <c r="BM19" s="89">
        <v>100</v>
      </c>
      <c r="BN19" s="57">
        <f>SUM(BN8:BN18)</f>
        <v>16680</v>
      </c>
      <c r="BO19" s="82">
        <v>100</v>
      </c>
      <c r="BP19" s="62">
        <f t="shared" ref="BP19" si="520">SUM(BP8:BP18)</f>
        <v>9588</v>
      </c>
      <c r="BQ19" s="89">
        <v>100</v>
      </c>
      <c r="BR19" s="57">
        <f>SUM(BR8:BR17)</f>
        <v>6929</v>
      </c>
      <c r="BS19" s="89">
        <v>100</v>
      </c>
      <c r="BT19" s="57">
        <f>SUM(BT8:BT18)</f>
        <v>16517</v>
      </c>
      <c r="BU19" s="82">
        <v>100</v>
      </c>
      <c r="BV19" s="62">
        <f t="shared" ref="BV19" si="521">SUM(BV8:BV18)</f>
        <v>9300</v>
      </c>
      <c r="BW19" s="89">
        <v>100</v>
      </c>
      <c r="BX19" s="57">
        <f>SUM(BX8:BX17)</f>
        <v>6656</v>
      </c>
      <c r="BY19" s="89">
        <v>100</v>
      </c>
      <c r="BZ19" s="57">
        <f>SUM(BZ8:BZ18)</f>
        <v>15956</v>
      </c>
      <c r="CA19" s="82">
        <v>100</v>
      </c>
      <c r="CB19" s="62">
        <f t="shared" ref="CB19" si="522">SUM(CB8:CB18)</f>
        <v>9261</v>
      </c>
      <c r="CC19" s="89">
        <v>100</v>
      </c>
      <c r="CD19" s="57">
        <f>SUM(CD8:CD17)</f>
        <v>6592</v>
      </c>
      <c r="CE19" s="89">
        <v>100</v>
      </c>
      <c r="CF19" s="57">
        <f>SUM(CF8:CF18)</f>
        <v>15853</v>
      </c>
      <c r="CG19" s="82">
        <v>100</v>
      </c>
      <c r="CH19" s="62">
        <f t="shared" ref="CH19" si="523">SUM(CH8:CH18)</f>
        <v>9221</v>
      </c>
      <c r="CI19" s="89">
        <v>100</v>
      </c>
      <c r="CJ19" s="57">
        <f>SUM(CJ8:CJ17)</f>
        <v>6543</v>
      </c>
      <c r="CK19" s="89">
        <v>100</v>
      </c>
      <c r="CL19" s="57">
        <f>SUM(CL8:CL18)</f>
        <v>15764</v>
      </c>
      <c r="CM19" s="82">
        <v>100</v>
      </c>
      <c r="CN19" s="62">
        <f t="shared" ref="CN19" si="524">SUM(CN8:CN18)</f>
        <v>8591</v>
      </c>
      <c r="CO19" s="89">
        <v>100</v>
      </c>
      <c r="CP19" s="57">
        <f>SUM(CP8:CP17)</f>
        <v>6076</v>
      </c>
      <c r="CQ19" s="89">
        <v>100</v>
      </c>
      <c r="CR19" s="57">
        <f>SUM(CR8:CR18)</f>
        <v>14667</v>
      </c>
      <c r="CS19" s="82">
        <v>100</v>
      </c>
      <c r="CT19" s="62">
        <f t="shared" ref="CT19" si="525">SUM(CT8:CT18)</f>
        <v>8568</v>
      </c>
      <c r="CU19" s="89">
        <v>100</v>
      </c>
      <c r="CV19" s="57">
        <f>SUM(CV8:CV17)</f>
        <v>6061</v>
      </c>
      <c r="CW19" s="89">
        <v>100</v>
      </c>
      <c r="CX19" s="57">
        <f>SUM(CX8:CX18)</f>
        <v>14629</v>
      </c>
      <c r="CY19" s="82">
        <v>100</v>
      </c>
      <c r="CZ19" s="62">
        <f t="shared" ref="CZ19" si="526">SUM(CZ8:CZ18)</f>
        <v>7731</v>
      </c>
      <c r="DA19" s="89">
        <v>100</v>
      </c>
      <c r="DB19" s="57">
        <f>SUM(DB8:DB17)</f>
        <v>5374</v>
      </c>
      <c r="DC19" s="89">
        <v>100</v>
      </c>
      <c r="DD19" s="57">
        <f>SUM(DD8:DD18)</f>
        <v>13105</v>
      </c>
      <c r="DE19" s="82">
        <v>100</v>
      </c>
      <c r="DF19" s="62">
        <f t="shared" ref="DF19" si="527">SUM(DF8:DF18)</f>
        <v>7720</v>
      </c>
      <c r="DG19" s="89">
        <v>100</v>
      </c>
      <c r="DH19" s="57">
        <f>SUM(DH8:DH17)</f>
        <v>5358</v>
      </c>
      <c r="DI19" s="89">
        <v>100</v>
      </c>
      <c r="DJ19" s="57">
        <f>SUM(DJ8:DJ18)</f>
        <v>13078</v>
      </c>
      <c r="DK19" s="82">
        <v>100</v>
      </c>
      <c r="DL19" s="62">
        <f t="shared" ref="DL19" si="528">SUM(DL8:DL18)</f>
        <v>7507</v>
      </c>
      <c r="DM19" s="89">
        <v>100</v>
      </c>
      <c r="DN19" s="57">
        <f>SUM(DN8:DN17)</f>
        <v>5127</v>
      </c>
      <c r="DO19" s="89">
        <v>100</v>
      </c>
      <c r="DP19" s="57">
        <f>SUM(DP8:DP18)</f>
        <v>12634</v>
      </c>
      <c r="DQ19" s="82">
        <v>100</v>
      </c>
      <c r="DR19" s="62">
        <f t="shared" ref="DR19" si="529">SUM(DR8:DR18)</f>
        <v>7342</v>
      </c>
      <c r="DS19" s="89">
        <v>100</v>
      </c>
      <c r="DT19" s="57">
        <f>SUM(DT8:DT17)</f>
        <v>4951</v>
      </c>
      <c r="DU19" s="89">
        <v>100</v>
      </c>
      <c r="DV19" s="57">
        <f t="shared" ref="DV19" si="530">SUM(DV8:DV18)</f>
        <v>12293</v>
      </c>
      <c r="DW19" s="82">
        <v>100</v>
      </c>
      <c r="DX19" s="62">
        <f t="shared" ref="DX19" si="531">SUM(DX8:DX18)</f>
        <v>7035</v>
      </c>
      <c r="DY19" s="89">
        <v>100</v>
      </c>
      <c r="DZ19" s="57">
        <f>SUM(DZ8:DZ17)</f>
        <v>4670</v>
      </c>
      <c r="EA19" s="89">
        <v>100</v>
      </c>
      <c r="EB19" s="57">
        <f t="shared" ref="EB19" si="532">SUM(EB8:EB18)</f>
        <v>11705</v>
      </c>
      <c r="EC19" s="82">
        <v>100</v>
      </c>
      <c r="ED19" s="62">
        <f t="shared" ref="ED19" si="533">SUM(ED8:ED18)</f>
        <v>6737</v>
      </c>
      <c r="EE19" s="89">
        <v>100</v>
      </c>
      <c r="EF19" s="57">
        <f>SUM(EF8:EF17)</f>
        <v>4482</v>
      </c>
      <c r="EG19" s="89">
        <v>100</v>
      </c>
      <c r="EH19" s="57">
        <f t="shared" ref="EH19" si="534">SUM(EH8:EH18)</f>
        <v>11219</v>
      </c>
      <c r="EI19" s="82">
        <v>100</v>
      </c>
      <c r="EJ19" s="62">
        <f t="shared" ref="EJ19" si="535">SUM(EJ8:EJ18)</f>
        <v>6639</v>
      </c>
      <c r="EK19" s="89">
        <v>100</v>
      </c>
      <c r="EL19" s="57">
        <f>SUM(EL8:EL17)</f>
        <v>4426</v>
      </c>
      <c r="EM19" s="89">
        <v>100</v>
      </c>
      <c r="EN19" s="57">
        <f t="shared" ref="EN19" si="536">SUM(EN8:EN18)</f>
        <v>11065</v>
      </c>
      <c r="EO19" s="82">
        <v>100</v>
      </c>
      <c r="EP19" s="62">
        <f t="shared" ref="EP19" si="537">SUM(EP8:EP18)</f>
        <v>5837</v>
      </c>
      <c r="EQ19" s="89">
        <v>100</v>
      </c>
      <c r="ER19" s="57">
        <f>SUM(ER8:ER17)</f>
        <v>3727</v>
      </c>
      <c r="ES19" s="89">
        <v>100</v>
      </c>
      <c r="ET19" s="57">
        <f t="shared" ref="ET19" si="538">SUM(ET8:ET18)</f>
        <v>9564</v>
      </c>
      <c r="EU19" s="82">
        <v>100</v>
      </c>
      <c r="EV19" s="62">
        <f t="shared" ref="EV19" si="539">SUM(EV8:EV18)</f>
        <v>4411</v>
      </c>
      <c r="EW19" s="89">
        <v>100</v>
      </c>
      <c r="EX19" s="57">
        <f>SUM(EX8:EX17)</f>
        <v>2849</v>
      </c>
      <c r="EY19" s="89">
        <v>100</v>
      </c>
      <c r="EZ19" s="57">
        <f t="shared" ref="EZ19" si="540">SUM(EZ8:EZ18)</f>
        <v>7260</v>
      </c>
      <c r="FA19" s="82">
        <v>100</v>
      </c>
      <c r="FB19" s="62">
        <f t="shared" si="509"/>
        <v>4325</v>
      </c>
      <c r="FC19" s="89">
        <v>100</v>
      </c>
      <c r="FD19" s="57">
        <v>2781</v>
      </c>
      <c r="FE19" s="89">
        <v>100</v>
      </c>
      <c r="FF19" s="59">
        <v>7106</v>
      </c>
      <c r="FG19" s="82">
        <v>100</v>
      </c>
      <c r="FH19" s="62">
        <v>4104</v>
      </c>
      <c r="FI19" s="89">
        <v>100</v>
      </c>
      <c r="FJ19" s="57">
        <v>2652</v>
      </c>
      <c r="FK19" s="89">
        <v>100</v>
      </c>
      <c r="FL19" s="59">
        <v>6756</v>
      </c>
      <c r="FM19" s="82">
        <v>100</v>
      </c>
      <c r="FN19" s="57">
        <v>3675</v>
      </c>
      <c r="FO19" s="89">
        <v>100</v>
      </c>
      <c r="FP19" s="57">
        <v>2229</v>
      </c>
      <c r="FQ19" s="89">
        <v>100</v>
      </c>
      <c r="FR19" s="59">
        <v>5904</v>
      </c>
      <c r="FS19" s="89">
        <v>100</v>
      </c>
      <c r="FT19" s="62">
        <v>3151</v>
      </c>
      <c r="FU19" s="89">
        <v>100</v>
      </c>
      <c r="FV19" s="57">
        <v>1827</v>
      </c>
      <c r="FW19" s="89">
        <v>100</v>
      </c>
      <c r="FX19" s="59">
        <v>4978</v>
      </c>
      <c r="FY19" s="82">
        <v>100</v>
      </c>
      <c r="FZ19" s="62">
        <v>3130</v>
      </c>
      <c r="GA19" s="89">
        <v>100</v>
      </c>
      <c r="GB19" s="57">
        <v>1809</v>
      </c>
      <c r="GC19" s="89">
        <v>100</v>
      </c>
      <c r="GD19" s="59">
        <v>4939</v>
      </c>
      <c r="GE19" s="82">
        <v>100</v>
      </c>
      <c r="GF19" s="62">
        <v>2982</v>
      </c>
      <c r="GG19" s="89">
        <v>100</v>
      </c>
      <c r="GH19" s="57">
        <v>1722</v>
      </c>
      <c r="GI19" s="89">
        <v>100.00000000000001</v>
      </c>
      <c r="GJ19" s="59">
        <v>4704</v>
      </c>
      <c r="GK19" s="82">
        <v>100</v>
      </c>
      <c r="GL19" s="62">
        <v>2873</v>
      </c>
      <c r="GM19" s="89">
        <v>100</v>
      </c>
      <c r="GN19" s="57">
        <v>1649</v>
      </c>
      <c r="GO19" s="89">
        <v>100</v>
      </c>
      <c r="GP19" s="59">
        <v>4361</v>
      </c>
      <c r="GQ19" s="82">
        <v>100</v>
      </c>
      <c r="GR19" s="62">
        <v>2135</v>
      </c>
      <c r="GS19" s="89">
        <v>100</v>
      </c>
      <c r="GT19" s="57">
        <v>1261</v>
      </c>
      <c r="GU19" s="89">
        <v>99.999999999999986</v>
      </c>
      <c r="GV19" s="59">
        <v>3396</v>
      </c>
      <c r="GW19" s="82">
        <v>100</v>
      </c>
      <c r="GX19" s="57">
        <v>2103</v>
      </c>
      <c r="GY19" s="89">
        <v>100.00000000000001</v>
      </c>
      <c r="GZ19" s="57">
        <v>1237</v>
      </c>
      <c r="HA19" s="89">
        <v>100.00000000000001</v>
      </c>
      <c r="HB19" s="59">
        <v>3337</v>
      </c>
      <c r="HC19" s="89">
        <v>100</v>
      </c>
      <c r="HD19" s="62">
        <v>1759</v>
      </c>
      <c r="HE19" s="89">
        <v>100.00000000000001</v>
      </c>
      <c r="HF19" s="57">
        <v>1024</v>
      </c>
      <c r="HG19" s="89">
        <v>100</v>
      </c>
      <c r="HH19" s="59">
        <v>2784</v>
      </c>
      <c r="HI19" s="82">
        <v>100</v>
      </c>
      <c r="HJ19" s="62">
        <v>1714</v>
      </c>
      <c r="HK19" s="89">
        <v>100.00000000000001</v>
      </c>
      <c r="HL19" s="57">
        <v>1010</v>
      </c>
      <c r="HM19" s="89">
        <v>100</v>
      </c>
      <c r="HN19" s="59">
        <v>2733</v>
      </c>
      <c r="HO19" s="82">
        <v>99.999999999999986</v>
      </c>
      <c r="HP19" s="62">
        <v>892</v>
      </c>
      <c r="HQ19" s="89">
        <v>100</v>
      </c>
      <c r="HR19" s="57">
        <v>550</v>
      </c>
      <c r="HS19" s="89">
        <v>100</v>
      </c>
      <c r="HT19" s="59">
        <v>1442</v>
      </c>
      <c r="HU19" s="82">
        <v>100.00000000000001</v>
      </c>
      <c r="HV19" s="57">
        <v>850</v>
      </c>
      <c r="HW19" s="89">
        <v>100</v>
      </c>
      <c r="HX19" s="57">
        <v>517</v>
      </c>
      <c r="HY19" s="89">
        <v>100</v>
      </c>
      <c r="HZ19" s="59">
        <v>1367</v>
      </c>
      <c r="IA19" s="82">
        <v>100</v>
      </c>
      <c r="IB19" s="62">
        <v>828</v>
      </c>
      <c r="IC19" s="89">
        <v>99.999999999999986</v>
      </c>
      <c r="ID19" s="57">
        <v>498</v>
      </c>
      <c r="IE19" s="89">
        <v>100</v>
      </c>
      <c r="IF19" s="63">
        <v>1326</v>
      </c>
      <c r="IG19" s="82">
        <v>100</v>
      </c>
      <c r="IH19" s="62">
        <v>587</v>
      </c>
      <c r="II19" s="89">
        <v>100</v>
      </c>
      <c r="IJ19" s="57">
        <v>331</v>
      </c>
      <c r="IK19" s="89">
        <v>100</v>
      </c>
      <c r="IL19" s="63">
        <v>918</v>
      </c>
      <c r="IM19" s="82">
        <v>100</v>
      </c>
      <c r="IN19" s="62">
        <v>556</v>
      </c>
      <c r="IO19" s="89">
        <v>100</v>
      </c>
      <c r="IP19" s="57">
        <v>315</v>
      </c>
      <c r="IQ19" s="89">
        <v>100</v>
      </c>
      <c r="IR19" s="63">
        <v>871</v>
      </c>
      <c r="IS19" s="82">
        <v>100</v>
      </c>
      <c r="IT19" s="57">
        <v>518</v>
      </c>
      <c r="IU19" s="89">
        <v>100</v>
      </c>
      <c r="IV19" s="57">
        <v>287</v>
      </c>
      <c r="IW19" s="89">
        <v>100</v>
      </c>
      <c r="IX19" s="63">
        <v>805</v>
      </c>
      <c r="IY19" s="82">
        <v>100</v>
      </c>
    </row>
    <row r="20" spans="1:259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57"/>
      <c r="FO20" s="89"/>
      <c r="FP20" s="57"/>
      <c r="FQ20" s="89"/>
      <c r="FR20" s="59"/>
      <c r="FS20" s="89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62"/>
      <c r="GS20" s="89"/>
      <c r="GT20" s="57"/>
      <c r="GU20" s="89"/>
      <c r="GV20" s="59"/>
      <c r="GW20" s="82"/>
      <c r="GX20" s="57"/>
      <c r="GY20" s="89"/>
      <c r="GZ20" s="57"/>
      <c r="HA20" s="89"/>
      <c r="HB20" s="59"/>
      <c r="HC20" s="89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62"/>
      <c r="HQ20" s="89"/>
      <c r="HR20" s="57"/>
      <c r="HS20" s="89"/>
      <c r="HT20" s="59"/>
      <c r="HU20" s="82"/>
      <c r="HV20" s="57"/>
      <c r="HW20" s="89"/>
      <c r="HX20" s="57"/>
      <c r="HY20" s="89"/>
      <c r="HZ20" s="59"/>
      <c r="IA20" s="82"/>
      <c r="IB20" s="62"/>
      <c r="IC20" s="89"/>
      <c r="ID20" s="57"/>
      <c r="IE20" s="89"/>
      <c r="IF20" s="63"/>
      <c r="IG20" s="82"/>
      <c r="IH20" s="62"/>
      <c r="II20" s="89"/>
      <c r="IJ20" s="57"/>
      <c r="IK20" s="89"/>
      <c r="IL20" s="63"/>
      <c r="IM20" s="82"/>
      <c r="IN20" s="62"/>
      <c r="IO20" s="89"/>
      <c r="IP20" s="57"/>
      <c r="IQ20" s="89"/>
      <c r="IR20" s="63"/>
      <c r="IS20" s="82"/>
      <c r="IT20" s="57"/>
      <c r="IU20" s="89"/>
      <c r="IV20" s="57"/>
      <c r="IW20" s="89"/>
      <c r="IX20" s="63"/>
      <c r="IY20" s="82"/>
    </row>
    <row r="21" spans="1:259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>
        <v>1</v>
      </c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2"/>
      <c r="FO21" s="143"/>
      <c r="FP21" s="142"/>
      <c r="FQ21" s="143"/>
      <c r="FR21" s="144"/>
      <c r="FS21" s="143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7"/>
      <c r="GS21" s="143"/>
      <c r="GT21" s="142"/>
      <c r="GU21" s="143"/>
      <c r="GV21" s="144"/>
      <c r="GW21" s="145"/>
      <c r="GX21" s="142"/>
      <c r="GY21" s="143"/>
      <c r="GZ21" s="142"/>
      <c r="HA21" s="143"/>
      <c r="HB21" s="144"/>
      <c r="HC21" s="143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7"/>
      <c r="HQ21" s="143"/>
      <c r="HR21" s="142"/>
      <c r="HS21" s="143"/>
      <c r="HT21" s="144"/>
      <c r="HU21" s="145"/>
      <c r="HV21" s="142"/>
      <c r="HW21" s="143"/>
      <c r="HX21" s="142"/>
      <c r="HY21" s="143"/>
      <c r="HZ21" s="144"/>
      <c r="IA21" s="145"/>
      <c r="IB21" s="147"/>
      <c r="IC21" s="143"/>
      <c r="ID21" s="142"/>
      <c r="IE21" s="143"/>
      <c r="IF21" s="146"/>
      <c r="IG21" s="145"/>
      <c r="IH21" s="147"/>
      <c r="II21" s="143"/>
      <c r="IJ21" s="142"/>
      <c r="IK21" s="143"/>
      <c r="IL21" s="146"/>
      <c r="IM21" s="145"/>
      <c r="IN21" s="147"/>
      <c r="IO21" s="143"/>
      <c r="IP21" s="142"/>
      <c r="IQ21" s="143"/>
      <c r="IR21" s="146"/>
      <c r="IS21" s="145"/>
      <c r="IT21" s="142"/>
      <c r="IU21" s="143"/>
      <c r="IV21" s="142"/>
      <c r="IW21" s="143"/>
      <c r="IX21" s="146"/>
      <c r="IY21" s="145"/>
    </row>
    <row r="22" spans="1:259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10709</v>
      </c>
      <c r="I22" s="90"/>
      <c r="J22" s="61">
        <f t="shared" ref="J22" si="541">SUM(J8:J17)</f>
        <v>8013</v>
      </c>
      <c r="K22" s="90"/>
      <c r="L22" s="61">
        <f>SUM(L8:L17)+L21</f>
        <v>18722</v>
      </c>
      <c r="M22" s="83"/>
      <c r="N22" s="7">
        <f>SUM(N8:N17)+N21</f>
        <v>10532</v>
      </c>
      <c r="O22" s="90"/>
      <c r="P22" s="61">
        <f t="shared" ref="P22" si="542">SUM(P8:P17)</f>
        <v>7889</v>
      </c>
      <c r="Q22" s="90"/>
      <c r="R22" s="61">
        <f>SUM(R8:R17)+R21</f>
        <v>18421</v>
      </c>
      <c r="S22" s="83"/>
      <c r="T22" s="7">
        <f>SUM(T8:T17)+T21</f>
        <v>10069</v>
      </c>
      <c r="U22" s="90"/>
      <c r="V22" s="61">
        <f t="shared" ref="V22" si="543">SUM(V8:V17)</f>
        <v>7420</v>
      </c>
      <c r="W22" s="90"/>
      <c r="X22" s="61">
        <f>SUM(X8:X17)+X21</f>
        <v>17489</v>
      </c>
      <c r="Y22" s="83"/>
      <c r="Z22" s="7">
        <f>SUM(Z8:Z17)+Z21</f>
        <v>10056</v>
      </c>
      <c r="AA22" s="90"/>
      <c r="AB22" s="61">
        <f t="shared" ref="AB22" si="544">SUM(AB8:AB17)</f>
        <v>7404</v>
      </c>
      <c r="AC22" s="90"/>
      <c r="AD22" s="61">
        <f>SUM(AD8:AD17)+AD21</f>
        <v>17460</v>
      </c>
      <c r="AE22" s="83"/>
      <c r="AF22" s="7">
        <f>SUM(AF8:AF17)+AF21</f>
        <v>9969</v>
      </c>
      <c r="AG22" s="90"/>
      <c r="AH22" s="61">
        <f t="shared" ref="AH22" si="545">SUM(AH8:AH17)</f>
        <v>7279</v>
      </c>
      <c r="AI22" s="90"/>
      <c r="AJ22" s="61">
        <f>SUM(AJ8:AJ17)+AJ21</f>
        <v>17248</v>
      </c>
      <c r="AK22" s="83"/>
      <c r="AL22" s="7">
        <f>SUM(AL8:AL17)+AL21</f>
        <v>9945</v>
      </c>
      <c r="AM22" s="90"/>
      <c r="AN22" s="61">
        <f t="shared" ref="AN22" si="546">SUM(AN8:AN17)</f>
        <v>7244</v>
      </c>
      <c r="AO22" s="90"/>
      <c r="AP22" s="61">
        <f>SUM(AP8:AP17)+AP21</f>
        <v>17189</v>
      </c>
      <c r="AQ22" s="83"/>
      <c r="AR22" s="7">
        <f>SUM(AR8:AR17)+AR21</f>
        <v>9940</v>
      </c>
      <c r="AS22" s="90"/>
      <c r="AT22" s="61">
        <f t="shared" ref="AT22" si="547">SUM(AT8:AT17)</f>
        <v>7238</v>
      </c>
      <c r="AU22" s="90"/>
      <c r="AV22" s="61">
        <f>SUM(AV8:AV17)+AV21</f>
        <v>17178</v>
      </c>
      <c r="AW22" s="83"/>
      <c r="AX22" s="7">
        <f>SUM(AX8:AX17)+AX21</f>
        <v>9916</v>
      </c>
      <c r="AY22" s="90"/>
      <c r="AZ22" s="61">
        <f t="shared" ref="AZ22" si="548">SUM(AZ8:AZ17)</f>
        <v>7223</v>
      </c>
      <c r="BA22" s="90"/>
      <c r="BB22" s="61">
        <f>SUM(BB8:BB17)+BB21</f>
        <v>17139</v>
      </c>
      <c r="BC22" s="83"/>
      <c r="BD22" s="7">
        <f>SUM(BD8:BD17)+BD21</f>
        <v>9692</v>
      </c>
      <c r="BE22" s="90"/>
      <c r="BF22" s="61">
        <f t="shared" ref="BF22" si="549">SUM(BF8:BF17)</f>
        <v>7049</v>
      </c>
      <c r="BG22" s="90"/>
      <c r="BH22" s="61">
        <f>SUM(BH8:BH17)+BH21</f>
        <v>16741</v>
      </c>
      <c r="BI22" s="83"/>
      <c r="BJ22" s="7">
        <f>SUM(BJ8:BJ17)+BJ21</f>
        <v>9666</v>
      </c>
      <c r="BK22" s="90"/>
      <c r="BL22" s="61">
        <f t="shared" ref="BL22" si="550">SUM(BL8:BL17)</f>
        <v>7014</v>
      </c>
      <c r="BM22" s="90"/>
      <c r="BN22" s="61">
        <f>SUM(BN8:BN17)+BN21</f>
        <v>16680</v>
      </c>
      <c r="BO22" s="83"/>
      <c r="BP22" s="7">
        <f>SUM(BP8:BP17)+BP21</f>
        <v>9588</v>
      </c>
      <c r="BQ22" s="90"/>
      <c r="BR22" s="61">
        <f t="shared" ref="BR22" si="551">SUM(BR8:BR17)</f>
        <v>6929</v>
      </c>
      <c r="BS22" s="90"/>
      <c r="BT22" s="61">
        <f>SUM(BT8:BT17)+BT21</f>
        <v>16517</v>
      </c>
      <c r="BU22" s="83"/>
      <c r="BV22" s="7">
        <f>SUM(BV8:BV17)+BV21</f>
        <v>9300</v>
      </c>
      <c r="BW22" s="90"/>
      <c r="BX22" s="61">
        <f t="shared" ref="BX22" si="552">SUM(BX8:BX17)</f>
        <v>6656</v>
      </c>
      <c r="BY22" s="90"/>
      <c r="BZ22" s="61">
        <f>SUM(BZ8:BZ17)+BZ21</f>
        <v>15956</v>
      </c>
      <c r="CA22" s="83"/>
      <c r="CB22" s="7">
        <f t="shared" ref="CB22" si="553">SUM(CB8:CB17)</f>
        <v>9261</v>
      </c>
      <c r="CC22" s="90"/>
      <c r="CD22" s="61">
        <f t="shared" ref="CD22" si="554">SUM(CD8:CD17)</f>
        <v>6592</v>
      </c>
      <c r="CE22" s="90"/>
      <c r="CF22" s="61">
        <f>SUM(CF8:CF17)+CF21</f>
        <v>15853</v>
      </c>
      <c r="CG22" s="83"/>
      <c r="CH22" s="7">
        <f t="shared" ref="CH22" si="555">SUM(CH8:CH17)</f>
        <v>9221</v>
      </c>
      <c r="CI22" s="90"/>
      <c r="CJ22" s="61">
        <f t="shared" ref="CJ22" si="556">SUM(CJ8:CJ17)</f>
        <v>6543</v>
      </c>
      <c r="CK22" s="90"/>
      <c r="CL22" s="61">
        <f>SUM(CL8:CL17)+CL21</f>
        <v>15764</v>
      </c>
      <c r="CM22" s="83"/>
      <c r="CN22" s="7">
        <f t="shared" ref="CN22" si="557">SUM(CN8:CN17)</f>
        <v>8591</v>
      </c>
      <c r="CO22" s="90"/>
      <c r="CP22" s="61">
        <f t="shared" ref="CP22" si="558">SUM(CP8:CP17)</f>
        <v>6076</v>
      </c>
      <c r="CQ22" s="90"/>
      <c r="CR22" s="61">
        <f>SUM(CR8:CR17)+CR21</f>
        <v>14667</v>
      </c>
      <c r="CS22" s="83"/>
      <c r="CT22" s="7">
        <f t="shared" ref="CT22" si="559">SUM(CT8:CT17)</f>
        <v>8568</v>
      </c>
      <c r="CU22" s="90"/>
      <c r="CV22" s="61">
        <f t="shared" ref="CV22" si="560">SUM(CV8:CV17)</f>
        <v>6061</v>
      </c>
      <c r="CW22" s="90"/>
      <c r="CX22" s="61">
        <f>SUM(CX8:CX17)+CX21</f>
        <v>14629</v>
      </c>
      <c r="CY22" s="83"/>
      <c r="CZ22" s="7">
        <f t="shared" ref="CZ22" si="561">SUM(CZ8:CZ17)</f>
        <v>7731</v>
      </c>
      <c r="DA22" s="90"/>
      <c r="DB22" s="61">
        <f t="shared" ref="DB22" si="562">SUM(DB8:DB17)</f>
        <v>5374</v>
      </c>
      <c r="DC22" s="90"/>
      <c r="DD22" s="61">
        <f>SUM(DD8:DD17)+DD21</f>
        <v>13105</v>
      </c>
      <c r="DE22" s="83"/>
      <c r="DF22" s="7">
        <f t="shared" ref="DF22" si="563">SUM(DF8:DF17)</f>
        <v>7720</v>
      </c>
      <c r="DG22" s="90"/>
      <c r="DH22" s="61">
        <f t="shared" ref="DH22" si="564">SUM(DH8:DH17)</f>
        <v>5358</v>
      </c>
      <c r="DI22" s="90"/>
      <c r="DJ22" s="61">
        <f>SUM(DJ8:DJ17)+DJ21</f>
        <v>13078</v>
      </c>
      <c r="DK22" s="83"/>
      <c r="DL22" s="7">
        <f t="shared" ref="DL22" si="565">SUM(DL8:DL17)</f>
        <v>7507</v>
      </c>
      <c r="DM22" s="90"/>
      <c r="DN22" s="61">
        <f t="shared" ref="DN22" si="566">SUM(DN8:DN17)</f>
        <v>5127</v>
      </c>
      <c r="DO22" s="90"/>
      <c r="DP22" s="61">
        <f>SUM(DP8:DP17)+DP21</f>
        <v>12634</v>
      </c>
      <c r="DQ22" s="83"/>
      <c r="DR22" s="7">
        <f t="shared" ref="DR22" si="567">SUM(DR8:DR17)</f>
        <v>7342</v>
      </c>
      <c r="DS22" s="90"/>
      <c r="DT22" s="61">
        <f t="shared" ref="DT22" si="568">SUM(DT8:DT17)</f>
        <v>4951</v>
      </c>
      <c r="DU22" s="90"/>
      <c r="DV22" s="61">
        <f>SUM(DV8:DV17)+DV21</f>
        <v>12293</v>
      </c>
      <c r="DW22" s="83"/>
      <c r="DX22" s="7">
        <f t="shared" ref="DX22" si="569">SUM(DX8:DX17)</f>
        <v>7035</v>
      </c>
      <c r="DY22" s="90"/>
      <c r="DZ22" s="61">
        <f t="shared" ref="DZ22" si="570">SUM(DZ8:DZ17)</f>
        <v>4670</v>
      </c>
      <c r="EA22" s="90"/>
      <c r="EB22" s="61">
        <f>SUM(EB8:EB17)+EB21</f>
        <v>11705</v>
      </c>
      <c r="EC22" s="83"/>
      <c r="ED22" s="7">
        <f t="shared" ref="ED22" si="571">SUM(ED8:ED17)</f>
        <v>6737</v>
      </c>
      <c r="EE22" s="90"/>
      <c r="EF22" s="61">
        <f t="shared" ref="EF22" si="572">SUM(EF8:EF17)</f>
        <v>4482</v>
      </c>
      <c r="EG22" s="90"/>
      <c r="EH22" s="61">
        <f>SUM(EH8:EH17)+EH21</f>
        <v>11219</v>
      </c>
      <c r="EI22" s="83"/>
      <c r="EJ22" s="7">
        <f t="shared" ref="EJ22" si="573">SUM(EJ8:EJ17)</f>
        <v>6639</v>
      </c>
      <c r="EK22" s="90"/>
      <c r="EL22" s="61">
        <f t="shared" ref="EL22" si="574">SUM(EL8:EL17)</f>
        <v>4426</v>
      </c>
      <c r="EM22" s="90"/>
      <c r="EN22" s="61">
        <f>SUM(EN8:EN17)+EN21</f>
        <v>11065</v>
      </c>
      <c r="EO22" s="83"/>
      <c r="EP22" s="7">
        <f t="shared" ref="EP22" si="575">SUM(EP8:EP17)</f>
        <v>5837</v>
      </c>
      <c r="EQ22" s="90"/>
      <c r="ER22" s="61">
        <f t="shared" ref="ER22" si="576">SUM(ER8:ER17)</f>
        <v>3727</v>
      </c>
      <c r="ES22" s="90"/>
      <c r="ET22" s="61">
        <f>SUM(ET8:ET17)+ET21</f>
        <v>9565</v>
      </c>
      <c r="EU22" s="83"/>
      <c r="EV22" s="7">
        <f t="shared" ref="EV22" si="577">SUM(EV8:EV17)</f>
        <v>4411</v>
      </c>
      <c r="EW22" s="90"/>
      <c r="EX22" s="61">
        <f t="shared" ref="EX22" si="578">SUM(EX8:EX17)</f>
        <v>2849</v>
      </c>
      <c r="EY22" s="90"/>
      <c r="EZ22" s="61">
        <f>SUM(EZ8:EZ17)</f>
        <v>7260</v>
      </c>
      <c r="FA22" s="83"/>
      <c r="FB22" s="7">
        <f t="shared" ref="FB22" si="579">SUM(FB8:FB17)</f>
        <v>4325</v>
      </c>
      <c r="FC22" s="90"/>
      <c r="FD22" s="61">
        <f t="shared" ref="FD22" si="580">SUM(FD8:FD17)</f>
        <v>2781</v>
      </c>
      <c r="FE22" s="90"/>
      <c r="FF22" s="61">
        <f>SUM(FF8:FF17)</f>
        <v>7106</v>
      </c>
      <c r="FG22" s="83"/>
      <c r="FH22" s="7">
        <f t="shared" ref="FH22:FJ22" si="581">SUM(FH8:FH17)</f>
        <v>4104</v>
      </c>
      <c r="FI22" s="90"/>
      <c r="FJ22" s="61">
        <f t="shared" si="581"/>
        <v>2652</v>
      </c>
      <c r="FK22" s="90"/>
      <c r="FL22" s="61">
        <f>SUM(FL8:FL17)</f>
        <v>6756</v>
      </c>
      <c r="FM22" s="83"/>
      <c r="FN22" s="61">
        <f t="shared" ref="FN22" si="582">SUM(FN8:FN17)</f>
        <v>3675</v>
      </c>
      <c r="FO22" s="90"/>
      <c r="FP22" s="61">
        <f t="shared" ref="FP22" si="583">SUM(FP8:FP17)</f>
        <v>2229</v>
      </c>
      <c r="FQ22" s="90"/>
      <c r="FR22" s="61">
        <f>SUM(FR8:FR17)</f>
        <v>5904</v>
      </c>
      <c r="FS22" s="90"/>
      <c r="FT22" s="7">
        <f t="shared" ref="FT22:FV22" si="584">SUM(FT8:FT17)</f>
        <v>3151</v>
      </c>
      <c r="FU22" s="90"/>
      <c r="FV22" s="61">
        <f t="shared" si="584"/>
        <v>1827</v>
      </c>
      <c r="FW22" s="90"/>
      <c r="FX22" s="61">
        <f>SUM(FX8:FX17)</f>
        <v>4978</v>
      </c>
      <c r="FY22" s="83"/>
      <c r="FZ22" s="7">
        <f t="shared" ref="FZ22:GB22" si="585">SUM(FZ8:FZ17)</f>
        <v>3130</v>
      </c>
      <c r="GA22" s="90"/>
      <c r="GB22" s="61">
        <f t="shared" si="585"/>
        <v>1809</v>
      </c>
      <c r="GC22" s="90"/>
      <c r="GD22" s="61">
        <f>SUM(GD8:GD17)</f>
        <v>4939</v>
      </c>
      <c r="GE22" s="83"/>
      <c r="GF22" s="7">
        <f t="shared" ref="GF22:GH22" si="586">SUM(GF8:GF17)</f>
        <v>2982</v>
      </c>
      <c r="GG22" s="90"/>
      <c r="GH22" s="61">
        <f t="shared" si="586"/>
        <v>1722</v>
      </c>
      <c r="GI22" s="90"/>
      <c r="GJ22" s="61">
        <f>SUM(GJ8:GJ17)</f>
        <v>4704</v>
      </c>
      <c r="GK22" s="83"/>
      <c r="GL22" s="7">
        <f t="shared" ref="GL22:GN22" si="587">SUM(GL8:GL17)</f>
        <v>2873</v>
      </c>
      <c r="GM22" s="90"/>
      <c r="GN22" s="61">
        <f t="shared" si="587"/>
        <v>1649</v>
      </c>
      <c r="GO22" s="90"/>
      <c r="GP22" s="61">
        <f>SUM(GP8:GP17)</f>
        <v>4361</v>
      </c>
      <c r="GQ22" s="83"/>
      <c r="GR22" s="7">
        <f t="shared" ref="GR22:GV22" si="588">SUM(GR8:GR17)</f>
        <v>2135</v>
      </c>
      <c r="GS22" s="90"/>
      <c r="GT22" s="61">
        <f t="shared" si="588"/>
        <v>1261</v>
      </c>
      <c r="GU22" s="90"/>
      <c r="GV22" s="61">
        <f t="shared" si="588"/>
        <v>3396</v>
      </c>
      <c r="GW22" s="83"/>
      <c r="GX22" s="61">
        <f t="shared" ref="GX22:HB22" si="589">SUM(GX8:GX17)</f>
        <v>2103</v>
      </c>
      <c r="GY22" s="90"/>
      <c r="GZ22" s="61">
        <f t="shared" si="589"/>
        <v>1237</v>
      </c>
      <c r="HA22" s="90"/>
      <c r="HB22" s="61">
        <f t="shared" si="589"/>
        <v>3337</v>
      </c>
      <c r="HC22" s="90"/>
      <c r="HD22" s="7">
        <f t="shared" ref="HD22" si="590">SUM(HD8:HD17)</f>
        <v>1759</v>
      </c>
      <c r="HE22" s="90">
        <f>SUM(HE8:HE17)</f>
        <v>100.00000000000001</v>
      </c>
      <c r="HF22" s="61">
        <f t="shared" ref="HF22" si="591">SUM(HF8:HF17)</f>
        <v>1024</v>
      </c>
      <c r="HG22" s="90">
        <f>SUM(HG8:HG17)</f>
        <v>100</v>
      </c>
      <c r="HH22" s="61">
        <f t="shared" ref="HH22:HN22" si="592">SUM(HH8:HH17)</f>
        <v>2784</v>
      </c>
      <c r="HI22" s="83">
        <f>SUM(HI8:HI17)</f>
        <v>100</v>
      </c>
      <c r="HJ22" s="7">
        <f t="shared" si="592"/>
        <v>1714</v>
      </c>
      <c r="HK22" s="90">
        <f>SUM(HK8:HK17)</f>
        <v>100.00000000000001</v>
      </c>
      <c r="HL22" s="61">
        <f t="shared" si="592"/>
        <v>1010</v>
      </c>
      <c r="HM22" s="90">
        <f>SUM(HM8:HM17)</f>
        <v>100</v>
      </c>
      <c r="HN22" s="61">
        <f t="shared" si="592"/>
        <v>2733</v>
      </c>
      <c r="HO22" s="83">
        <f>SUM(HO8:HO17)</f>
        <v>99.999999999999986</v>
      </c>
      <c r="HP22" s="7">
        <f t="shared" ref="HP22:HT22" si="593">SUM(HP8:HP17)</f>
        <v>892</v>
      </c>
      <c r="HQ22" s="90">
        <f>SUM(HQ8:HQ17)</f>
        <v>100</v>
      </c>
      <c r="HR22" s="61">
        <f t="shared" si="593"/>
        <v>550</v>
      </c>
      <c r="HS22" s="90">
        <f>SUM(HS8:HS17)</f>
        <v>100</v>
      </c>
      <c r="HT22" s="61">
        <f t="shared" si="593"/>
        <v>1442</v>
      </c>
      <c r="HU22" s="83">
        <f t="shared" ref="HU22:IE22" si="594">SUM(HU8:HU17)</f>
        <v>100.00000000000001</v>
      </c>
      <c r="HV22" s="61">
        <f t="shared" si="594"/>
        <v>850</v>
      </c>
      <c r="HW22" s="90">
        <f t="shared" si="594"/>
        <v>100</v>
      </c>
      <c r="HX22" s="61">
        <f t="shared" si="594"/>
        <v>517</v>
      </c>
      <c r="HY22" s="90">
        <f t="shared" si="594"/>
        <v>100</v>
      </c>
      <c r="HZ22" s="61">
        <f t="shared" si="594"/>
        <v>1367</v>
      </c>
      <c r="IA22" s="83">
        <f t="shared" si="594"/>
        <v>100</v>
      </c>
      <c r="IB22" s="7">
        <f t="shared" si="594"/>
        <v>828</v>
      </c>
      <c r="IC22" s="90">
        <f t="shared" si="594"/>
        <v>99.999999999999986</v>
      </c>
      <c r="ID22" s="61">
        <f t="shared" si="594"/>
        <v>498</v>
      </c>
      <c r="IE22" s="90">
        <f t="shared" si="594"/>
        <v>100</v>
      </c>
      <c r="IF22" s="61">
        <f>SUM(IF8:IF16)</f>
        <v>1326</v>
      </c>
      <c r="IG22" s="83">
        <f>SUM(IG8:IG17)</f>
        <v>100</v>
      </c>
      <c r="IH22" s="7">
        <f>SUM(IH8:IH17)</f>
        <v>587</v>
      </c>
      <c r="II22" s="90">
        <f>SUM(II8:II17)</f>
        <v>100</v>
      </c>
      <c r="IJ22" s="61">
        <f>SUM(IJ8:IJ17)</f>
        <v>331</v>
      </c>
      <c r="IK22" s="90">
        <f>SUM(IK8:IK17)</f>
        <v>100</v>
      </c>
      <c r="IL22" s="61">
        <f>SUM(IL8:IL16)</f>
        <v>918</v>
      </c>
      <c r="IM22" s="83">
        <f>SUM(IM8:IM17)</f>
        <v>100</v>
      </c>
      <c r="IN22" s="7">
        <f>SUM(IN8:IN17)</f>
        <v>556</v>
      </c>
      <c r="IO22" s="90">
        <f>SUM(IO8:IO17)</f>
        <v>100</v>
      </c>
      <c r="IP22" s="61">
        <f>SUM(IP8:IP17)</f>
        <v>315</v>
      </c>
      <c r="IQ22" s="90">
        <f>SUM(IQ8:IQ17)</f>
        <v>100</v>
      </c>
      <c r="IR22" s="61">
        <f>SUM(IR8:IR16)</f>
        <v>871</v>
      </c>
      <c r="IS22" s="83">
        <f>SUM(IS8:IS17)</f>
        <v>100</v>
      </c>
      <c r="IT22" s="61">
        <f>SUM(IT8:IT17)</f>
        <v>518</v>
      </c>
      <c r="IU22" s="90">
        <f>SUM(IU8:IU17)</f>
        <v>100</v>
      </c>
      <c r="IV22" s="61">
        <f>SUM(IV8:IV17)</f>
        <v>287</v>
      </c>
      <c r="IW22" s="90">
        <f>SUM(IW8:IW17)</f>
        <v>100</v>
      </c>
      <c r="IX22" s="61">
        <f>SUM(IX8:IX16)</f>
        <v>805</v>
      </c>
      <c r="IY22" s="83">
        <f>SUM(IY8:IY17)</f>
        <v>100</v>
      </c>
    </row>
    <row r="23" spans="1:259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70.004486987735575</v>
      </c>
      <c r="M23" s="119"/>
      <c r="N23" s="69" t="s">
        <v>144</v>
      </c>
      <c r="O23" s="95"/>
      <c r="P23" s="73"/>
      <c r="Q23" s="95"/>
      <c r="R23" s="74">
        <f>R22/DailyTotal!C7*100</f>
        <v>69.197250291123552</v>
      </c>
      <c r="S23" s="119"/>
      <c r="T23" s="69" t="s">
        <v>144</v>
      </c>
      <c r="U23" s="95"/>
      <c r="V23" s="73"/>
      <c r="W23" s="95"/>
      <c r="X23" s="74">
        <f>X22/DailyTotal!C9*100</f>
        <v>66.500627400281374</v>
      </c>
      <c r="Y23" s="119"/>
      <c r="Z23" s="69" t="s">
        <v>144</v>
      </c>
      <c r="AA23" s="95"/>
      <c r="AB23" s="73"/>
      <c r="AC23" s="95"/>
      <c r="AD23" s="74">
        <f>AD22/DailyTotal!C10*100</f>
        <v>66.973532796317599</v>
      </c>
      <c r="AE23" s="119"/>
      <c r="AF23" s="69" t="s">
        <v>144</v>
      </c>
      <c r="AG23" s="95"/>
      <c r="AH23" s="73"/>
      <c r="AI23" s="95"/>
      <c r="AJ23" s="74">
        <f>AJ22/DailyTotal!C11*100</f>
        <v>66.705340913485713</v>
      </c>
      <c r="AK23" s="119"/>
      <c r="AL23" s="69" t="s">
        <v>144</v>
      </c>
      <c r="AM23" s="95"/>
      <c r="AN23" s="73"/>
      <c r="AO23" s="95"/>
      <c r="AP23" s="74">
        <f>AP22/DailyTotal!C12*100</f>
        <v>67.110451723734045</v>
      </c>
      <c r="AQ23" s="119"/>
      <c r="AR23" s="69" t="s">
        <v>144</v>
      </c>
      <c r="AS23" s="95"/>
      <c r="AT23" s="73"/>
      <c r="AU23" s="95"/>
      <c r="AV23" s="74">
        <f>AV22/DailyTotal!C13*100</f>
        <v>67.555450684285049</v>
      </c>
      <c r="AW23" s="119"/>
      <c r="AX23" s="69" t="s">
        <v>144</v>
      </c>
      <c r="AY23" s="95"/>
      <c r="AZ23" s="73"/>
      <c r="BA23" s="95"/>
      <c r="BB23" s="74">
        <f>BB22/DailyTotal!C14*100</f>
        <v>67.839613679544016</v>
      </c>
      <c r="BC23" s="119"/>
      <c r="BD23" s="69" t="s">
        <v>144</v>
      </c>
      <c r="BE23" s="95"/>
      <c r="BF23" s="73"/>
      <c r="BG23" s="95"/>
      <c r="BH23" s="74">
        <f>BH22/DailyTotal!C15*100</f>
        <v>66.697211155378483</v>
      </c>
      <c r="BI23" s="119"/>
      <c r="BJ23" s="69" t="s">
        <v>144</v>
      </c>
      <c r="BK23" s="95"/>
      <c r="BL23" s="73"/>
      <c r="BM23" s="95"/>
      <c r="BN23" s="74">
        <f>BN22/DailyTotal!C16*100</f>
        <v>67.19303899452143</v>
      </c>
      <c r="BO23" s="119"/>
      <c r="BP23" s="69" t="s">
        <v>144</v>
      </c>
      <c r="BQ23" s="95"/>
      <c r="BR23" s="73"/>
      <c r="BS23" s="95"/>
      <c r="BT23" s="74">
        <f>BT22/DailyTotal!C17*100</f>
        <v>67.298211302611747</v>
      </c>
      <c r="BU23" s="119"/>
      <c r="BV23" s="69" t="s">
        <v>144</v>
      </c>
      <c r="BW23" s="95"/>
      <c r="BX23" s="73"/>
      <c r="BY23" s="95"/>
      <c r="BZ23" s="74">
        <f>BZ22/DailyTotal!C18*100</f>
        <v>65.730175077239963</v>
      </c>
      <c r="CA23" s="119"/>
      <c r="CB23" s="69" t="s">
        <v>144</v>
      </c>
      <c r="CC23" s="95"/>
      <c r="CD23" s="73"/>
      <c r="CE23" s="95"/>
      <c r="CF23" s="74">
        <f>CF22/DailyTotal!C19*100</f>
        <v>66.547728990009233</v>
      </c>
      <c r="CG23" s="119"/>
      <c r="CH23" s="69" t="s">
        <v>144</v>
      </c>
      <c r="CI23" s="95"/>
      <c r="CJ23" s="73"/>
      <c r="CK23" s="95"/>
      <c r="CL23" s="74">
        <f>CL22/DailyTotal!C20*100</f>
        <v>67.020959993197565</v>
      </c>
      <c r="CM23" s="119"/>
      <c r="CN23" s="69" t="s">
        <v>144</v>
      </c>
      <c r="CO23" s="95"/>
      <c r="CP23" s="73"/>
      <c r="CQ23" s="95"/>
      <c r="CR23" s="74">
        <f>CR22/DailyTotal!C23*100</f>
        <v>65.117208311134789</v>
      </c>
      <c r="CS23" s="119"/>
      <c r="CT23" s="69" t="s">
        <v>144</v>
      </c>
      <c r="CU23" s="95"/>
      <c r="CV23" s="73"/>
      <c r="CW23" s="95"/>
      <c r="CX23" s="74">
        <f>CX22/DailyTotal!C23*100</f>
        <v>64.948499378440772</v>
      </c>
      <c r="CY23" s="119"/>
      <c r="CZ23" s="69" t="s">
        <v>144</v>
      </c>
      <c r="DA23" s="95"/>
      <c r="DB23" s="73"/>
      <c r="DC23" s="95"/>
      <c r="DD23" s="74">
        <f>DD22/DailyTotal!C23*100</f>
        <v>58.182383235659742</v>
      </c>
      <c r="DE23" s="119"/>
      <c r="DF23" s="69" t="s">
        <v>144</v>
      </c>
      <c r="DG23" s="95"/>
      <c r="DH23" s="73"/>
      <c r="DI23" s="95"/>
      <c r="DJ23" s="74">
        <f>DJ22/DailyTotal!C24*100</f>
        <v>59.024236133050501</v>
      </c>
      <c r="DK23" s="119"/>
      <c r="DL23" s="69" t="s">
        <v>144</v>
      </c>
      <c r="DM23" s="95"/>
      <c r="DN23" s="73"/>
      <c r="DO23" s="95"/>
      <c r="DP23" s="74">
        <f>DP22/DailyTotal!C25*100</f>
        <v>58.175622783994108</v>
      </c>
      <c r="DQ23" s="119"/>
      <c r="DR23" s="69" t="s">
        <v>144</v>
      </c>
      <c r="DS23" s="95"/>
      <c r="DT23" s="73"/>
      <c r="DU23" s="95"/>
      <c r="DV23" s="74">
        <f>DV22/DailyTotal!C27*100</f>
        <v>58.953577594475348</v>
      </c>
      <c r="DW23" s="119"/>
      <c r="DX23" s="69" t="s">
        <v>144</v>
      </c>
      <c r="DY23" s="95"/>
      <c r="DZ23" s="73"/>
      <c r="EA23" s="95"/>
      <c r="EB23" s="74">
        <f>EB22/DailyTotal!C28*100</f>
        <v>57.228768395834351</v>
      </c>
      <c r="EC23" s="119"/>
      <c r="ED23" s="69" t="s">
        <v>144</v>
      </c>
      <c r="EE23" s="95"/>
      <c r="EF23" s="73"/>
      <c r="EG23" s="95"/>
      <c r="EH23" s="74">
        <f>EH22/DailyTotal!C29*100</f>
        <v>55.974654492840394</v>
      </c>
      <c r="EI23" s="119"/>
      <c r="EJ23" s="69" t="s">
        <v>144</v>
      </c>
      <c r="EK23" s="95"/>
      <c r="EL23" s="73"/>
      <c r="EM23" s="95"/>
      <c r="EN23" s="74">
        <f>EN22/DailyTotal!C30*100</f>
        <v>56.807680460006161</v>
      </c>
      <c r="EO23" s="119"/>
      <c r="EP23" s="69" t="s">
        <v>144</v>
      </c>
      <c r="EQ23" s="95"/>
      <c r="ER23" s="73"/>
      <c r="ES23" s="95"/>
      <c r="ET23" s="74">
        <f>ET22/DailyTotal!C34*100</f>
        <v>54.691520384241521</v>
      </c>
      <c r="EU23" s="119"/>
      <c r="EV23" s="69" t="s">
        <v>144</v>
      </c>
      <c r="EW23" s="95"/>
      <c r="EX23" s="73"/>
      <c r="EY23" s="95"/>
      <c r="EZ23" s="74">
        <f>EZ22/DailyTotal!C36*100</f>
        <v>44.395523757108784</v>
      </c>
      <c r="FA23" s="119"/>
      <c r="FB23" s="69" t="s">
        <v>144</v>
      </c>
      <c r="FC23" s="95"/>
      <c r="FD23" s="73"/>
      <c r="FE23" s="95"/>
      <c r="FF23" s="74">
        <f>FF22/DailyTotal!C37*100</f>
        <v>44.852616297418422</v>
      </c>
      <c r="FG23" s="119"/>
      <c r="FH23" s="69" t="s">
        <v>144</v>
      </c>
      <c r="FI23" s="95"/>
      <c r="FJ23" s="73"/>
      <c r="FK23" s="95"/>
      <c r="FL23" s="74">
        <f>FL22/DailyTotal!C38*100</f>
        <v>44.336527103294394</v>
      </c>
      <c r="FM23" s="119"/>
      <c r="FN23" s="69" t="s">
        <v>144</v>
      </c>
      <c r="FO23" s="95"/>
      <c r="FP23" s="73"/>
      <c r="FQ23" s="95"/>
      <c r="FR23" s="74">
        <f>FR22/DailyTotal!C39*100</f>
        <v>40.563380281690144</v>
      </c>
      <c r="FS23" s="95"/>
      <c r="FT23" s="69" t="s">
        <v>144</v>
      </c>
      <c r="FU23" s="95"/>
      <c r="FV23" s="73"/>
      <c r="FW23" s="95"/>
      <c r="FX23" s="74">
        <f>FX22/DailyTotal!C40*100</f>
        <v>36.077692419191187</v>
      </c>
      <c r="FY23" s="119"/>
      <c r="FZ23" s="69" t="s">
        <v>144</v>
      </c>
      <c r="GA23" s="95"/>
      <c r="GB23" s="73"/>
      <c r="GC23" s="95"/>
      <c r="GD23" s="74">
        <f>GD22/DailyTotal!C41*100</f>
        <v>37.832248180773647</v>
      </c>
      <c r="GE23" s="103"/>
      <c r="GF23" s="69" t="s">
        <v>144</v>
      </c>
      <c r="GG23" s="94"/>
      <c r="GH23" s="75"/>
      <c r="GI23" s="94"/>
      <c r="GJ23" s="75">
        <f>GJ22/DailyTotal!C44*100</f>
        <v>43.017832647462278</v>
      </c>
      <c r="GK23" s="103"/>
      <c r="GL23" s="69" t="s">
        <v>144</v>
      </c>
      <c r="GM23" s="94"/>
      <c r="GN23" s="75"/>
      <c r="GO23" s="94"/>
      <c r="GP23" s="75">
        <f>GP22/DailyTotal!C45*100</f>
        <v>43.596920923722884</v>
      </c>
      <c r="GQ23" s="84"/>
      <c r="GR23" s="69" t="s">
        <v>144</v>
      </c>
      <c r="GS23" s="91"/>
      <c r="GT23" s="71"/>
      <c r="GU23" s="91"/>
      <c r="GV23" s="75">
        <f>GV22/DailyTotal!C46*100</f>
        <v>37.51242681983873</v>
      </c>
      <c r="GW23" s="84"/>
      <c r="GX23" s="70" t="s">
        <v>144</v>
      </c>
      <c r="GY23" s="91"/>
      <c r="GZ23" s="71"/>
      <c r="HA23" s="91"/>
      <c r="HB23" s="75">
        <f>HB22/DailyTotal!C47*100</f>
        <v>40.749786298693365</v>
      </c>
      <c r="HC23" s="91"/>
      <c r="HD23" s="69" t="s">
        <v>144</v>
      </c>
      <c r="HE23" s="91"/>
      <c r="HF23" s="71"/>
      <c r="HG23" s="91"/>
      <c r="HH23" s="75">
        <f>HH22/DailyTotal!C48*100</f>
        <v>37.929155313351501</v>
      </c>
      <c r="HI23" s="84"/>
      <c r="HJ23" s="69" t="s">
        <v>144</v>
      </c>
      <c r="HK23" s="91"/>
      <c r="HL23" s="71"/>
      <c r="HM23" s="91"/>
      <c r="HN23" s="75">
        <f>HN22/DailyTotal!C49*100</f>
        <v>41.865808823529413</v>
      </c>
      <c r="HO23" s="84"/>
      <c r="HP23" s="69" t="s">
        <v>144</v>
      </c>
      <c r="HQ23" s="91"/>
      <c r="HR23" s="71"/>
      <c r="HS23" s="91"/>
      <c r="HT23" s="75">
        <f>HT22/DailyTotal!C50*100</f>
        <v>25.342706502636204</v>
      </c>
      <c r="HU23" s="84"/>
      <c r="HV23" s="70" t="s">
        <v>144</v>
      </c>
      <c r="HW23" s="91"/>
      <c r="HX23" s="71"/>
      <c r="HY23" s="91"/>
      <c r="HZ23" s="75">
        <f>HZ22/DailyTotal!C51*100</f>
        <v>28.139151914368053</v>
      </c>
      <c r="IA23" s="84"/>
      <c r="IB23" s="69" t="s">
        <v>144</v>
      </c>
      <c r="IC23" s="91"/>
      <c r="ID23" s="71"/>
      <c r="IE23" s="91"/>
      <c r="IF23" s="75">
        <f>IF22/DailyTotal!C52*100</f>
        <v>32.42846661775495</v>
      </c>
      <c r="IG23" s="84"/>
      <c r="IH23" s="69" t="s">
        <v>144</v>
      </c>
      <c r="II23" s="91"/>
      <c r="IJ23" s="71"/>
      <c r="IK23" s="91"/>
      <c r="IL23" s="75">
        <f>IL22/DailyTotal!C53*100</f>
        <v>27.851941747572816</v>
      </c>
      <c r="IM23" s="84"/>
      <c r="IN23" s="69" t="s">
        <v>144</v>
      </c>
      <c r="IO23" s="91"/>
      <c r="IP23" s="71"/>
      <c r="IQ23" s="94"/>
      <c r="IR23" s="75">
        <f>IR22/DailyTotal!C54*100</f>
        <v>32.307121661721069</v>
      </c>
      <c r="IS23" s="84"/>
      <c r="IT23" s="70" t="s">
        <v>144</v>
      </c>
      <c r="IU23" s="91"/>
      <c r="IV23" s="71"/>
      <c r="IW23" s="91"/>
      <c r="IX23" s="75">
        <f>IX22/DailyTotal!C55*100</f>
        <v>38.369876072449955</v>
      </c>
      <c r="IY23" s="84"/>
    </row>
    <row r="25" spans="1:259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I25" s="86"/>
      <c r="FJ25" s="86"/>
      <c r="FM25" s="86"/>
      <c r="FN25" s="4"/>
      <c r="FO25" s="86"/>
      <c r="FP25" s="4"/>
      <c r="FQ25" s="86"/>
      <c r="FS25" s="86"/>
      <c r="FT25" s="4"/>
      <c r="FU25" s="86"/>
      <c r="FV25" s="4"/>
      <c r="FW25" s="86"/>
      <c r="FX25" s="4"/>
      <c r="FY25" s="86"/>
      <c r="FZ25" s="4"/>
      <c r="GA25" s="86"/>
      <c r="GB25" s="4"/>
      <c r="GC25" s="86"/>
      <c r="GD25" s="4"/>
      <c r="GE25" s="86"/>
      <c r="GF25" s="4"/>
      <c r="GG25" s="86"/>
      <c r="GH25" s="4"/>
      <c r="GI25" s="86"/>
      <c r="GJ25" s="4"/>
      <c r="GK25" s="86"/>
      <c r="GL25" s="4"/>
      <c r="GM25" s="86"/>
      <c r="GN25" s="4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  <c r="IU25" s="86"/>
      <c r="IW25" s="86"/>
      <c r="IY25" s="86"/>
    </row>
    <row r="26" spans="1:259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G26" s="87"/>
      <c r="FI26" s="96"/>
      <c r="FJ26" s="43"/>
      <c r="FM26" s="87"/>
      <c r="FN26" s="42"/>
      <c r="FO26" s="96"/>
      <c r="FP26" s="42"/>
      <c r="FQ26" s="87"/>
      <c r="FS26" s="87"/>
      <c r="FT26" s="42"/>
      <c r="FU26" s="87"/>
      <c r="FV26" s="42"/>
      <c r="FW26" s="87"/>
      <c r="FX26" s="41"/>
      <c r="FY26" s="87"/>
      <c r="FZ26" s="42"/>
      <c r="GA26" s="87"/>
      <c r="GB26" s="42"/>
      <c r="GC26" s="87"/>
      <c r="GD26" s="41"/>
      <c r="GE26" s="87"/>
      <c r="GF26" s="42"/>
      <c r="GG26" s="87"/>
      <c r="GH26" s="42"/>
      <c r="GI26" s="87"/>
      <c r="GJ26" s="41"/>
      <c r="GK26" s="87"/>
      <c r="GL26" s="42"/>
      <c r="GM26" s="87"/>
      <c r="GN26" s="42"/>
      <c r="GO26" s="87"/>
      <c r="GQ26" s="87"/>
      <c r="GS26" s="87"/>
      <c r="GU26" s="87"/>
      <c r="GV26" s="41"/>
      <c r="GW26" s="87"/>
      <c r="GY26" s="87"/>
      <c r="HA26" s="87"/>
      <c r="HB26" s="41"/>
      <c r="HC26" s="87"/>
      <c r="HE26" s="87"/>
      <c r="HG26" s="87"/>
      <c r="HH26" s="41"/>
      <c r="HI26" s="87"/>
      <c r="HK26" s="87"/>
      <c r="HM26" s="87"/>
      <c r="HO26" s="87"/>
      <c r="HQ26" s="87"/>
      <c r="HS26" s="87"/>
      <c r="HU26" s="87"/>
      <c r="HW26" s="87"/>
      <c r="HY26" s="87"/>
      <c r="IA26" s="87"/>
      <c r="IC26" s="87"/>
      <c r="IE26" s="87"/>
      <c r="IG26" s="87"/>
      <c r="II26" s="87"/>
      <c r="IK26" s="87"/>
      <c r="IM26" s="87"/>
      <c r="IN26" s="9"/>
      <c r="IO26" s="87"/>
      <c r="IP26" s="9"/>
      <c r="IQ26" s="87"/>
      <c r="IR26" s="9"/>
      <c r="IS26" s="87"/>
      <c r="IU26" s="87"/>
      <c r="IV26" s="9"/>
      <c r="IW26" s="87"/>
      <c r="IX26" s="9"/>
      <c r="IY26" s="87"/>
    </row>
    <row r="27" spans="1:259" ht="17.25" customHeight="1" x14ac:dyDescent="0.25">
      <c r="A27" s="2" t="s">
        <v>96</v>
      </c>
    </row>
    <row r="28" spans="1:259" x14ac:dyDescent="0.25">
      <c r="A28" s="3" t="s">
        <v>249</v>
      </c>
      <c r="B28" s="10" t="s">
        <v>69</v>
      </c>
      <c r="C28" s="8" t="s">
        <v>250</v>
      </c>
      <c r="E28" s="8"/>
    </row>
    <row r="29" spans="1:259" x14ac:dyDescent="0.25">
      <c r="A29" s="3"/>
      <c r="B29" s="10" t="s">
        <v>72</v>
      </c>
      <c r="C29" s="41" t="s">
        <v>251</v>
      </c>
      <c r="E29" s="41"/>
    </row>
    <row r="30" spans="1:259" x14ac:dyDescent="0.25">
      <c r="A30" s="3" t="s">
        <v>244</v>
      </c>
      <c r="B30" s="10" t="s">
        <v>69</v>
      </c>
      <c r="C30" s="8" t="s">
        <v>247</v>
      </c>
      <c r="E30" s="8"/>
    </row>
    <row r="31" spans="1:259" x14ac:dyDescent="0.25">
      <c r="A31" s="3"/>
      <c r="B31" s="10" t="s">
        <v>72</v>
      </c>
      <c r="C31" s="41" t="s">
        <v>248</v>
      </c>
      <c r="E31" s="41"/>
    </row>
    <row r="32" spans="1:259" x14ac:dyDescent="0.25">
      <c r="A32" s="3" t="s">
        <v>243</v>
      </c>
      <c r="B32" s="10" t="s">
        <v>69</v>
      </c>
      <c r="C32" s="8" t="s">
        <v>246</v>
      </c>
      <c r="E32" s="8"/>
    </row>
    <row r="33" spans="1:5" x14ac:dyDescent="0.25">
      <c r="A33" s="3"/>
      <c r="B33" s="10" t="s">
        <v>72</v>
      </c>
      <c r="C33" s="41" t="s">
        <v>245</v>
      </c>
      <c r="E33" s="41"/>
    </row>
    <row r="34" spans="1:5" x14ac:dyDescent="0.25">
      <c r="A34" s="3" t="s">
        <v>240</v>
      </c>
      <c r="B34" s="10" t="s">
        <v>69</v>
      </c>
      <c r="C34" s="8" t="s">
        <v>241</v>
      </c>
      <c r="E34" s="8"/>
    </row>
    <row r="35" spans="1:5" x14ac:dyDescent="0.25">
      <c r="A35" s="3"/>
      <c r="B35" s="10" t="s">
        <v>72</v>
      </c>
      <c r="C35" s="41" t="s">
        <v>242</v>
      </c>
      <c r="E35" s="41"/>
    </row>
    <row r="36" spans="1:5" x14ac:dyDescent="0.25">
      <c r="A36" s="3" t="s">
        <v>236</v>
      </c>
      <c r="B36" s="10" t="s">
        <v>69</v>
      </c>
      <c r="C36" s="8" t="s">
        <v>238</v>
      </c>
      <c r="E36" s="8"/>
    </row>
    <row r="37" spans="1:5" x14ac:dyDescent="0.25">
      <c r="A37" s="3"/>
      <c r="B37" s="10" t="s">
        <v>72</v>
      </c>
      <c r="C37" s="41" t="s">
        <v>239</v>
      </c>
      <c r="E37" s="41"/>
    </row>
    <row r="38" spans="1:5" x14ac:dyDescent="0.25">
      <c r="A38" s="3" t="s">
        <v>233</v>
      </c>
      <c r="B38" s="10" t="s">
        <v>69</v>
      </c>
      <c r="C38" s="8" t="s">
        <v>234</v>
      </c>
      <c r="E38" s="8"/>
    </row>
    <row r="39" spans="1:5" x14ac:dyDescent="0.25">
      <c r="A39" s="3"/>
      <c r="B39" s="10" t="s">
        <v>72</v>
      </c>
      <c r="C39" s="41" t="s">
        <v>235</v>
      </c>
      <c r="E39" s="41"/>
    </row>
    <row r="40" spans="1:5" x14ac:dyDescent="0.25">
      <c r="A40" s="3" t="s">
        <v>230</v>
      </c>
      <c r="B40" s="10" t="s">
        <v>69</v>
      </c>
      <c r="C40" s="8" t="s">
        <v>231</v>
      </c>
      <c r="E40" s="8"/>
    </row>
    <row r="41" spans="1:5" x14ac:dyDescent="0.25">
      <c r="A41" s="3"/>
      <c r="B41" s="10" t="s">
        <v>72</v>
      </c>
      <c r="C41" s="41" t="s">
        <v>232</v>
      </c>
      <c r="E41" s="41"/>
    </row>
    <row r="42" spans="1:5" x14ac:dyDescent="0.25">
      <c r="A42" s="3" t="s">
        <v>225</v>
      </c>
      <c r="B42" s="10" t="s">
        <v>69</v>
      </c>
      <c r="C42" s="8" t="s">
        <v>228</v>
      </c>
      <c r="E42" s="8"/>
    </row>
    <row r="43" spans="1:5" x14ac:dyDescent="0.25">
      <c r="A43" s="3"/>
      <c r="B43" s="10" t="s">
        <v>72</v>
      </c>
      <c r="C43" s="41" t="s">
        <v>229</v>
      </c>
      <c r="E43" s="41"/>
    </row>
    <row r="44" spans="1:5" x14ac:dyDescent="0.25">
      <c r="A44" s="3" t="s">
        <v>222</v>
      </c>
      <c r="B44" s="10" t="s">
        <v>69</v>
      </c>
      <c r="C44" s="8" t="s">
        <v>226</v>
      </c>
      <c r="E44" s="8"/>
    </row>
    <row r="45" spans="1:5" x14ac:dyDescent="0.25">
      <c r="A45" s="3"/>
      <c r="B45" s="10" t="s">
        <v>72</v>
      </c>
      <c r="C45" s="41" t="s">
        <v>227</v>
      </c>
      <c r="E45" s="41"/>
    </row>
    <row r="46" spans="1:5" x14ac:dyDescent="0.25">
      <c r="A46" s="3" t="s">
        <v>219</v>
      </c>
      <c r="B46" s="10" t="s">
        <v>69</v>
      </c>
      <c r="C46" s="8" t="s">
        <v>220</v>
      </c>
      <c r="E46" s="8"/>
    </row>
    <row r="47" spans="1:5" x14ac:dyDescent="0.25">
      <c r="A47" s="3"/>
      <c r="B47" s="10" t="s">
        <v>72</v>
      </c>
      <c r="C47" s="41" t="s">
        <v>221</v>
      </c>
      <c r="E47" s="41"/>
    </row>
    <row r="48" spans="1:5" x14ac:dyDescent="0.25">
      <c r="A48" s="3" t="s">
        <v>216</v>
      </c>
      <c r="B48" s="10" t="s">
        <v>69</v>
      </c>
      <c r="C48" s="8" t="s">
        <v>217</v>
      </c>
      <c r="E48" s="8"/>
    </row>
    <row r="49" spans="1:5" x14ac:dyDescent="0.25">
      <c r="A49" s="3"/>
      <c r="B49" s="10" t="s">
        <v>72</v>
      </c>
      <c r="C49" s="41" t="s">
        <v>218</v>
      </c>
      <c r="E49" s="41"/>
    </row>
    <row r="50" spans="1:5" x14ac:dyDescent="0.25">
      <c r="A50" s="3" t="s">
        <v>213</v>
      </c>
      <c r="B50" s="10" t="s">
        <v>69</v>
      </c>
      <c r="C50" s="8" t="s">
        <v>214</v>
      </c>
      <c r="E50" s="8"/>
    </row>
    <row r="51" spans="1:5" x14ac:dyDescent="0.25">
      <c r="A51" s="3"/>
      <c r="B51" s="10" t="s">
        <v>72</v>
      </c>
      <c r="C51" s="41" t="s">
        <v>215</v>
      </c>
      <c r="E51" s="41"/>
    </row>
    <row r="52" spans="1:5" x14ac:dyDescent="0.25">
      <c r="A52" s="3" t="s">
        <v>206</v>
      </c>
      <c r="B52" s="10" t="s">
        <v>69</v>
      </c>
      <c r="C52" s="8" t="s">
        <v>211</v>
      </c>
      <c r="E52" s="8"/>
    </row>
    <row r="53" spans="1:5" x14ac:dyDescent="0.25">
      <c r="A53" s="3"/>
      <c r="B53" s="10" t="s">
        <v>72</v>
      </c>
      <c r="C53" s="41" t="s">
        <v>212</v>
      </c>
      <c r="E53" s="41"/>
    </row>
    <row r="54" spans="1:5" x14ac:dyDescent="0.25">
      <c r="A54" s="3" t="s">
        <v>203</v>
      </c>
      <c r="B54" s="10" t="s">
        <v>69</v>
      </c>
      <c r="C54" s="8" t="s">
        <v>204</v>
      </c>
      <c r="E54" s="8"/>
    </row>
    <row r="55" spans="1:5" x14ac:dyDescent="0.25">
      <c r="A55" s="3"/>
      <c r="B55" s="10" t="s">
        <v>72</v>
      </c>
      <c r="C55" s="41" t="s">
        <v>205</v>
      </c>
      <c r="E55" s="41"/>
    </row>
    <row r="56" spans="1:5" x14ac:dyDescent="0.25">
      <c r="A56" s="3" t="s">
        <v>196</v>
      </c>
      <c r="B56" s="10" t="s">
        <v>69</v>
      </c>
      <c r="C56" s="8" t="s">
        <v>199</v>
      </c>
      <c r="E56" s="8"/>
    </row>
    <row r="57" spans="1:5" x14ac:dyDescent="0.25">
      <c r="A57" s="3"/>
      <c r="B57" s="10" t="s">
        <v>72</v>
      </c>
      <c r="C57" s="41" t="s">
        <v>200</v>
      </c>
      <c r="E57" s="41"/>
    </row>
    <row r="58" spans="1:5" x14ac:dyDescent="0.25">
      <c r="A58" s="3" t="s">
        <v>195</v>
      </c>
      <c r="B58" s="10" t="s">
        <v>69</v>
      </c>
      <c r="C58" s="8" t="s">
        <v>198</v>
      </c>
      <c r="E58" s="8"/>
    </row>
    <row r="59" spans="1:5" x14ac:dyDescent="0.25">
      <c r="A59" s="3"/>
      <c r="B59" s="10" t="s">
        <v>72</v>
      </c>
      <c r="C59" s="41" t="s">
        <v>201</v>
      </c>
      <c r="E59" s="41"/>
    </row>
    <row r="60" spans="1:5" x14ac:dyDescent="0.25">
      <c r="A60" s="3" t="s">
        <v>194</v>
      </c>
      <c r="B60" s="10" t="s">
        <v>69</v>
      </c>
      <c r="C60" s="8" t="s">
        <v>197</v>
      </c>
      <c r="E60" s="8"/>
    </row>
    <row r="61" spans="1:5" x14ac:dyDescent="0.25">
      <c r="A61" s="3"/>
      <c r="B61" s="10" t="s">
        <v>72</v>
      </c>
      <c r="C61" s="41" t="s">
        <v>202</v>
      </c>
      <c r="E61" s="41"/>
    </row>
    <row r="62" spans="1:5" x14ac:dyDescent="0.25">
      <c r="A62" s="3" t="s">
        <v>189</v>
      </c>
      <c r="B62" s="10" t="s">
        <v>69</v>
      </c>
      <c r="C62" s="8" t="s">
        <v>192</v>
      </c>
      <c r="E62" s="8"/>
    </row>
    <row r="63" spans="1:5" x14ac:dyDescent="0.25">
      <c r="A63" s="3"/>
      <c r="B63" s="10" t="s">
        <v>72</v>
      </c>
      <c r="C63" s="41" t="s">
        <v>193</v>
      </c>
      <c r="E63" s="41"/>
    </row>
    <row r="64" spans="1:5" x14ac:dyDescent="0.25">
      <c r="A64" s="3" t="s">
        <v>188</v>
      </c>
      <c r="B64" s="10" t="s">
        <v>69</v>
      </c>
      <c r="C64" s="8" t="s">
        <v>190</v>
      </c>
      <c r="E64" s="8"/>
    </row>
    <row r="65" spans="1:5" x14ac:dyDescent="0.25">
      <c r="A65" s="3"/>
      <c r="B65" s="10" t="s">
        <v>72</v>
      </c>
      <c r="C65" s="41" t="s">
        <v>191</v>
      </c>
      <c r="E65" s="41"/>
    </row>
    <row r="66" spans="1:5" x14ac:dyDescent="0.25">
      <c r="A66" s="3" t="s">
        <v>181</v>
      </c>
      <c r="B66" s="10" t="s">
        <v>69</v>
      </c>
      <c r="C66" s="8" t="s">
        <v>186</v>
      </c>
      <c r="E66" s="8"/>
    </row>
    <row r="67" spans="1:5" x14ac:dyDescent="0.25">
      <c r="A67" s="3"/>
      <c r="B67" s="10" t="s">
        <v>72</v>
      </c>
      <c r="C67" s="41" t="s">
        <v>187</v>
      </c>
      <c r="E67" s="41"/>
    </row>
    <row r="68" spans="1:5" x14ac:dyDescent="0.25">
      <c r="A68" s="3" t="s">
        <v>176</v>
      </c>
      <c r="B68" s="10" t="s">
        <v>69</v>
      </c>
      <c r="C68" s="8" t="s">
        <v>178</v>
      </c>
      <c r="E68" s="8"/>
    </row>
    <row r="69" spans="1:5" x14ac:dyDescent="0.25">
      <c r="A69" s="3"/>
      <c r="B69" s="10" t="s">
        <v>72</v>
      </c>
      <c r="C69" s="41" t="s">
        <v>179</v>
      </c>
      <c r="E69" s="41"/>
    </row>
    <row r="70" spans="1:5" x14ac:dyDescent="0.25">
      <c r="A70" s="3" t="s">
        <v>172</v>
      </c>
      <c r="B70" s="10" t="s">
        <v>69</v>
      </c>
      <c r="C70" s="8" t="s">
        <v>173</v>
      </c>
      <c r="E70" s="8"/>
    </row>
    <row r="71" spans="1:5" x14ac:dyDescent="0.25">
      <c r="A71" s="3"/>
      <c r="B71" s="10" t="s">
        <v>72</v>
      </c>
      <c r="C71" s="41" t="s">
        <v>177</v>
      </c>
      <c r="E71" s="41"/>
    </row>
    <row r="72" spans="1:5" x14ac:dyDescent="0.25">
      <c r="A72" s="3" t="s">
        <v>171</v>
      </c>
      <c r="B72" s="10" t="s">
        <v>69</v>
      </c>
      <c r="C72" s="8" t="s">
        <v>174</v>
      </c>
      <c r="E72" s="8"/>
    </row>
    <row r="73" spans="1:5" x14ac:dyDescent="0.25">
      <c r="A73" s="3"/>
      <c r="B73" s="10" t="s">
        <v>72</v>
      </c>
      <c r="C73" s="41" t="s">
        <v>175</v>
      </c>
      <c r="E73" s="41"/>
    </row>
    <row r="74" spans="1:5" x14ac:dyDescent="0.25">
      <c r="A74" s="3" t="s">
        <v>168</v>
      </c>
      <c r="B74" s="10" t="s">
        <v>69</v>
      </c>
      <c r="C74" s="8" t="s">
        <v>169</v>
      </c>
      <c r="E74" s="8"/>
    </row>
    <row r="75" spans="1:5" x14ac:dyDescent="0.25">
      <c r="A75" s="3"/>
      <c r="B75" s="10" t="s">
        <v>72</v>
      </c>
      <c r="C75" s="41" t="s">
        <v>170</v>
      </c>
      <c r="E75" s="41"/>
    </row>
    <row r="76" spans="1:5" x14ac:dyDescent="0.25">
      <c r="A76" s="3" t="s">
        <v>160</v>
      </c>
      <c r="B76" s="10" t="s">
        <v>69</v>
      </c>
      <c r="C76" s="8" t="s">
        <v>162</v>
      </c>
      <c r="E76" s="8"/>
    </row>
    <row r="77" spans="1:5" x14ac:dyDescent="0.25">
      <c r="A77" s="3"/>
      <c r="B77" s="10" t="s">
        <v>72</v>
      </c>
      <c r="C77" s="41" t="s">
        <v>163</v>
      </c>
      <c r="E77" s="41"/>
    </row>
    <row r="78" spans="1:5" x14ac:dyDescent="0.25">
      <c r="A78" s="3" t="s">
        <v>156</v>
      </c>
      <c r="B78" s="10" t="s">
        <v>69</v>
      </c>
      <c r="C78" s="8" t="s">
        <v>158</v>
      </c>
      <c r="E78" s="8"/>
    </row>
    <row r="79" spans="1:5" x14ac:dyDescent="0.25">
      <c r="A79" s="3"/>
      <c r="B79" s="10" t="s">
        <v>72</v>
      </c>
      <c r="C79" s="41" t="s">
        <v>159</v>
      </c>
      <c r="E79" s="41"/>
    </row>
    <row r="80" spans="1:5" x14ac:dyDescent="0.25">
      <c r="A80" s="3" t="s">
        <v>152</v>
      </c>
      <c r="B80" s="10" t="s">
        <v>69</v>
      </c>
      <c r="C80" s="8" t="s">
        <v>154</v>
      </c>
      <c r="E80" s="8"/>
    </row>
    <row r="81" spans="1:259" x14ac:dyDescent="0.25">
      <c r="A81" s="3"/>
      <c r="B81" s="10" t="s">
        <v>72</v>
      </c>
      <c r="C81" s="41" t="s">
        <v>155</v>
      </c>
      <c r="E81" s="41"/>
    </row>
    <row r="82" spans="1:259" x14ac:dyDescent="0.25">
      <c r="A82" s="3" t="s">
        <v>146</v>
      </c>
      <c r="B82" s="10" t="s">
        <v>69</v>
      </c>
      <c r="C82" s="8" t="s">
        <v>150</v>
      </c>
      <c r="E82" s="8"/>
    </row>
    <row r="83" spans="1:259" x14ac:dyDescent="0.25">
      <c r="A83" s="3"/>
      <c r="B83" s="10" t="s">
        <v>72</v>
      </c>
      <c r="C83" s="41" t="s">
        <v>151</v>
      </c>
      <c r="E83" s="41"/>
    </row>
    <row r="84" spans="1:259" x14ac:dyDescent="0.25">
      <c r="A84" s="3" t="s">
        <v>139</v>
      </c>
      <c r="B84" s="10" t="s">
        <v>69</v>
      </c>
      <c r="C84" s="8" t="s">
        <v>148</v>
      </c>
      <c r="E84" s="8"/>
      <c r="F84" s="8"/>
      <c r="G84" s="8"/>
      <c r="FN84" s="8"/>
    </row>
    <row r="85" spans="1:259" x14ac:dyDescent="0.25">
      <c r="A85" s="3"/>
      <c r="B85" s="10" t="s">
        <v>72</v>
      </c>
      <c r="C85" s="41" t="s">
        <v>145</v>
      </c>
      <c r="E85" s="41"/>
      <c r="F85" s="41"/>
      <c r="G85" s="41"/>
      <c r="FN85" s="41"/>
    </row>
    <row r="86" spans="1:259" x14ac:dyDescent="0.25">
      <c r="A86" s="3" t="s">
        <v>136</v>
      </c>
      <c r="B86" s="10" t="s">
        <v>69</v>
      </c>
      <c r="C86" s="8" t="s">
        <v>141</v>
      </c>
      <c r="E86" s="8"/>
      <c r="F86" s="8"/>
      <c r="G86" s="8"/>
      <c r="I86" s="97"/>
      <c r="O86" s="97"/>
      <c r="U86" s="97"/>
      <c r="AA86" s="97"/>
      <c r="AG86" s="97"/>
      <c r="AM86" s="97"/>
      <c r="AS86" s="97"/>
      <c r="AY86" s="97"/>
      <c r="BE86" s="97"/>
      <c r="BK86" s="97"/>
      <c r="BQ86" s="97"/>
      <c r="BW86" s="97"/>
      <c r="CC86" s="97"/>
      <c r="CI86" s="97"/>
      <c r="CO86" s="97"/>
      <c r="CU86" s="97"/>
      <c r="DA86" s="97"/>
      <c r="DG86" s="97"/>
      <c r="DM86" s="97"/>
      <c r="DS86" s="97"/>
      <c r="DY86" s="97"/>
      <c r="EE86" s="97"/>
      <c r="EK86" s="97"/>
      <c r="EQ86" s="97"/>
      <c r="EW86" s="97"/>
      <c r="FC86" s="97"/>
      <c r="FI86" s="97"/>
      <c r="FN86" s="8"/>
      <c r="FO86" s="97"/>
    </row>
    <row r="87" spans="1:259" x14ac:dyDescent="0.25">
      <c r="A87" s="3"/>
      <c r="B87" s="10" t="s">
        <v>72</v>
      </c>
      <c r="C87" s="41" t="s">
        <v>142</v>
      </c>
      <c r="E87" s="41"/>
      <c r="F87" s="41"/>
      <c r="G87" s="41"/>
      <c r="I87" s="87"/>
      <c r="O87" s="87"/>
      <c r="U87" s="87"/>
      <c r="AA87" s="87"/>
      <c r="AG87" s="87"/>
      <c r="AM87" s="87"/>
      <c r="AS87" s="87"/>
      <c r="AY87" s="87"/>
      <c r="BE87" s="87"/>
      <c r="BK87" s="87"/>
      <c r="BQ87" s="87"/>
      <c r="BW87" s="87"/>
      <c r="CC87" s="87"/>
      <c r="CI87" s="87"/>
      <c r="CO87" s="87"/>
      <c r="CU87" s="87"/>
      <c r="DA87" s="87"/>
      <c r="DG87" s="87"/>
      <c r="DM87" s="87"/>
      <c r="DS87" s="87"/>
      <c r="DY87" s="87"/>
      <c r="EE87" s="87"/>
      <c r="EK87" s="87"/>
      <c r="EQ87" s="87"/>
      <c r="EW87" s="87"/>
      <c r="FC87" s="87"/>
      <c r="FI87" s="87"/>
      <c r="FN87" s="41"/>
      <c r="FO87" s="87"/>
    </row>
    <row r="88" spans="1:259" x14ac:dyDescent="0.25">
      <c r="A88" s="3" t="s">
        <v>129</v>
      </c>
      <c r="B88" s="10" t="s">
        <v>69</v>
      </c>
      <c r="C88" s="8" t="s">
        <v>137</v>
      </c>
      <c r="E88" s="8"/>
      <c r="F88" s="8"/>
      <c r="G88" s="8"/>
      <c r="I88" s="97"/>
      <c r="O88" s="97"/>
      <c r="U88" s="97"/>
      <c r="AA88" s="97"/>
      <c r="AG88" s="97"/>
      <c r="AM88" s="97"/>
      <c r="AS88" s="97"/>
      <c r="AY88" s="97"/>
      <c r="BE88" s="97"/>
      <c r="BK88" s="97"/>
      <c r="BQ88" s="97"/>
      <c r="BW88" s="97"/>
      <c r="CC88" s="97"/>
      <c r="CI88" s="97"/>
      <c r="CO88" s="97"/>
      <c r="CU88" s="97"/>
      <c r="DA88" s="97"/>
      <c r="DG88" s="97"/>
      <c r="DM88" s="97"/>
      <c r="DS88" s="97"/>
      <c r="DY88" s="97"/>
      <c r="EE88" s="97"/>
      <c r="EK88" s="97"/>
      <c r="EQ88" s="97"/>
      <c r="EW88" s="97"/>
      <c r="FC88" s="97"/>
      <c r="FI88" s="97"/>
      <c r="FN88" s="8"/>
      <c r="FO88" s="97"/>
      <c r="FT88" s="8"/>
      <c r="FZ88" s="8"/>
    </row>
    <row r="89" spans="1:259" x14ac:dyDescent="0.25">
      <c r="A89" s="3"/>
      <c r="B89" s="10" t="s">
        <v>72</v>
      </c>
      <c r="C89" s="41" t="s">
        <v>138</v>
      </c>
      <c r="E89" s="41"/>
      <c r="F89" s="41"/>
      <c r="G89" s="41"/>
      <c r="I89" s="87"/>
      <c r="O89" s="87"/>
      <c r="U89" s="87"/>
      <c r="AA89" s="87"/>
      <c r="AG89" s="87"/>
      <c r="AM89" s="87"/>
      <c r="AS89" s="87"/>
      <c r="AY89" s="87"/>
      <c r="BE89" s="87"/>
      <c r="BK89" s="87"/>
      <c r="BQ89" s="87"/>
      <c r="BW89" s="87"/>
      <c r="CC89" s="87"/>
      <c r="CI89" s="87"/>
      <c r="CO89" s="87"/>
      <c r="CU89" s="87"/>
      <c r="DA89" s="87"/>
      <c r="DG89" s="87"/>
      <c r="DM89" s="87"/>
      <c r="DS89" s="87"/>
      <c r="DY89" s="87"/>
      <c r="EE89" s="87"/>
      <c r="EK89" s="87"/>
      <c r="EQ89" s="87"/>
      <c r="EW89" s="87"/>
      <c r="FC89" s="87"/>
      <c r="FI89" s="87"/>
      <c r="FN89" s="41"/>
      <c r="FO89" s="87"/>
      <c r="FT89" s="41"/>
      <c r="FZ89" s="41"/>
    </row>
    <row r="90" spans="1:259" x14ac:dyDescent="0.25">
      <c r="A90" s="3" t="s">
        <v>128</v>
      </c>
      <c r="B90" s="10" t="s">
        <v>69</v>
      </c>
      <c r="C90" s="8" t="s">
        <v>130</v>
      </c>
      <c r="E90" s="8"/>
      <c r="F90" s="8"/>
      <c r="G90" s="8"/>
      <c r="I90" s="97"/>
      <c r="O90" s="97"/>
      <c r="U90" s="97"/>
      <c r="AA90" s="97"/>
      <c r="AG90" s="97"/>
      <c r="AM90" s="97"/>
      <c r="AS90" s="97"/>
      <c r="AY90" s="97"/>
      <c r="BE90" s="97"/>
      <c r="BK90" s="97"/>
      <c r="BQ90" s="97"/>
      <c r="BW90" s="97"/>
      <c r="CC90" s="97"/>
      <c r="CI90" s="97"/>
      <c r="CO90" s="97"/>
      <c r="CU90" s="97"/>
      <c r="DA90" s="97"/>
      <c r="DG90" s="97"/>
      <c r="DM90" s="97"/>
      <c r="DS90" s="97"/>
      <c r="DY90" s="97"/>
      <c r="EE90" s="97"/>
      <c r="EK90" s="97"/>
      <c r="EQ90" s="97"/>
      <c r="EW90" s="97"/>
      <c r="FC90" s="97"/>
      <c r="FI90" s="97"/>
      <c r="FN90" s="8"/>
      <c r="FO90" s="97"/>
      <c r="FT90" s="8"/>
      <c r="FZ90" s="8"/>
    </row>
    <row r="91" spans="1:259" x14ac:dyDescent="0.25">
      <c r="A91" s="3"/>
      <c r="B91" s="10" t="s">
        <v>72</v>
      </c>
      <c r="C91" s="41" t="s">
        <v>131</v>
      </c>
      <c r="E91" s="41"/>
      <c r="F91" s="41"/>
      <c r="G91" s="41"/>
      <c r="I91" s="87"/>
      <c r="O91" s="87"/>
      <c r="U91" s="87"/>
      <c r="AA91" s="87"/>
      <c r="AG91" s="87"/>
      <c r="AM91" s="87"/>
      <c r="AS91" s="87"/>
      <c r="AY91" s="87"/>
      <c r="BE91" s="87"/>
      <c r="BK91" s="87"/>
      <c r="BQ91" s="87"/>
      <c r="BW91" s="87"/>
      <c r="CC91" s="87"/>
      <c r="CI91" s="87"/>
      <c r="CO91" s="87"/>
      <c r="CU91" s="87"/>
      <c r="DA91" s="87"/>
      <c r="DG91" s="87"/>
      <c r="DM91" s="87"/>
      <c r="DS91" s="87"/>
      <c r="DY91" s="87"/>
      <c r="EE91" s="87"/>
      <c r="EK91" s="87"/>
      <c r="EQ91" s="87"/>
      <c r="EW91" s="87"/>
      <c r="FC91" s="87"/>
      <c r="FI91" s="87"/>
      <c r="FN91" s="41"/>
      <c r="FO91" s="87"/>
      <c r="FT91" s="41"/>
      <c r="FZ91" s="41"/>
    </row>
    <row r="92" spans="1:259" x14ac:dyDescent="0.25">
      <c r="A92" s="3" t="s">
        <v>117</v>
      </c>
      <c r="B92" s="10" t="s">
        <v>69</v>
      </c>
      <c r="C92" s="8" t="s">
        <v>120</v>
      </c>
      <c r="E92" s="8"/>
      <c r="F92" s="8"/>
      <c r="G92" s="8"/>
      <c r="I92" s="97"/>
      <c r="J92" s="24"/>
      <c r="K92" s="92"/>
      <c r="L92" s="10"/>
      <c r="M92" s="80"/>
      <c r="O92" s="97"/>
      <c r="P92" s="24"/>
      <c r="Q92" s="92"/>
      <c r="R92" s="10"/>
      <c r="S92" s="80"/>
      <c r="U92" s="97"/>
      <c r="V92" s="24"/>
      <c r="W92" s="92"/>
      <c r="X92" s="10"/>
      <c r="Y92" s="80"/>
      <c r="AA92" s="97"/>
      <c r="AB92" s="24"/>
      <c r="AC92" s="92"/>
      <c r="AD92" s="10"/>
      <c r="AE92" s="80"/>
      <c r="AG92" s="97"/>
      <c r="AH92" s="24"/>
      <c r="AI92" s="92"/>
      <c r="AJ92" s="10"/>
      <c r="AK92" s="80"/>
      <c r="AM92" s="97"/>
      <c r="AN92" s="24"/>
      <c r="AO92" s="92"/>
      <c r="AP92" s="10"/>
      <c r="AQ92" s="80"/>
      <c r="AS92" s="97"/>
      <c r="AT92" s="24"/>
      <c r="AU92" s="92"/>
      <c r="AV92" s="10"/>
      <c r="AW92" s="80"/>
      <c r="AY92" s="97"/>
      <c r="AZ92" s="24"/>
      <c r="BA92" s="92"/>
      <c r="BB92" s="10"/>
      <c r="BC92" s="80"/>
      <c r="BE92" s="97"/>
      <c r="BF92" s="24"/>
      <c r="BG92" s="92"/>
      <c r="BH92" s="10"/>
      <c r="BI92" s="80"/>
      <c r="BK92" s="97"/>
      <c r="BL92" s="24"/>
      <c r="BM92" s="92"/>
      <c r="BN92" s="10"/>
      <c r="BO92" s="80"/>
      <c r="BQ92" s="97"/>
      <c r="BR92" s="24"/>
      <c r="BS92" s="92"/>
      <c r="BT92" s="10"/>
      <c r="BU92" s="80"/>
      <c r="BW92" s="97"/>
      <c r="BX92" s="24"/>
      <c r="BY92" s="92"/>
      <c r="BZ92" s="10"/>
      <c r="CA92" s="80"/>
      <c r="CC92" s="97"/>
      <c r="CD92" s="24"/>
      <c r="CE92" s="92"/>
      <c r="CF92" s="10"/>
      <c r="CG92" s="80"/>
      <c r="CI92" s="97"/>
      <c r="CJ92" s="24"/>
      <c r="CK92" s="92"/>
      <c r="CL92" s="10"/>
      <c r="CM92" s="80"/>
      <c r="CO92" s="97"/>
      <c r="CP92" s="24"/>
      <c r="CQ92" s="92"/>
      <c r="CR92" s="10"/>
      <c r="CS92" s="80"/>
      <c r="CU92" s="97"/>
      <c r="CV92" s="24"/>
      <c r="CW92" s="92"/>
      <c r="CX92" s="10"/>
      <c r="CY92" s="80"/>
      <c r="DA92" s="97"/>
      <c r="DB92" s="24"/>
      <c r="DC92" s="92"/>
      <c r="DD92" s="10"/>
      <c r="DE92" s="80"/>
      <c r="DG92" s="97"/>
      <c r="DH92" s="24"/>
      <c r="DI92" s="92"/>
      <c r="DJ92" s="10"/>
      <c r="DK92" s="80"/>
      <c r="DM92" s="97"/>
      <c r="DN92" s="24"/>
      <c r="DO92" s="92"/>
      <c r="DP92" s="10"/>
      <c r="DQ92" s="80"/>
      <c r="DS92" s="97"/>
      <c r="DT92" s="24"/>
      <c r="DU92" s="92"/>
      <c r="DV92" s="10"/>
      <c r="DW92" s="80"/>
      <c r="DY92" s="97"/>
      <c r="DZ92" s="24"/>
      <c r="EA92" s="92"/>
      <c r="EB92" s="10"/>
      <c r="EC92" s="80"/>
      <c r="EE92" s="97"/>
      <c r="EF92" s="24"/>
      <c r="EG92" s="92"/>
      <c r="EH92" s="10"/>
      <c r="EI92" s="80"/>
      <c r="EK92" s="97"/>
      <c r="EL92" s="24"/>
      <c r="EM92" s="92"/>
      <c r="EN92" s="10"/>
      <c r="EO92" s="80"/>
      <c r="EQ92" s="97"/>
      <c r="ER92" s="24"/>
      <c r="ES92" s="92"/>
      <c r="ET92" s="10"/>
      <c r="EU92" s="80"/>
      <c r="EW92" s="97"/>
      <c r="EX92" s="24"/>
      <c r="EY92" s="92"/>
      <c r="EZ92" s="10"/>
      <c r="FA92" s="80"/>
      <c r="FC92" s="97"/>
      <c r="FD92" s="24"/>
      <c r="FE92" s="92"/>
      <c r="FF92" s="10"/>
      <c r="FG92" s="80"/>
      <c r="FI92" s="97"/>
      <c r="FJ92" s="24"/>
      <c r="FK92" s="92"/>
      <c r="FL92" s="10"/>
      <c r="FM92" s="80"/>
      <c r="FN92" s="8"/>
      <c r="FO92" s="97"/>
      <c r="FP92" s="24"/>
      <c r="FQ92" s="92"/>
      <c r="FR92" s="10"/>
      <c r="FS92" s="80"/>
      <c r="FT92" s="8"/>
      <c r="FU92" s="92"/>
      <c r="FV92" s="24"/>
      <c r="FW92" s="92"/>
      <c r="FX92" s="10"/>
      <c r="FY92" s="80"/>
      <c r="FZ92" s="8"/>
      <c r="GA92" s="92"/>
      <c r="GB92" s="24"/>
      <c r="GC92" s="92"/>
      <c r="GD92" s="10"/>
      <c r="GE92" s="80"/>
      <c r="GF92" s="8"/>
      <c r="GG92" s="92"/>
      <c r="GH92" s="24"/>
      <c r="GI92" s="92"/>
      <c r="GJ92" s="24"/>
      <c r="GK92" s="80"/>
      <c r="GM92" s="92"/>
      <c r="GN92" s="24"/>
      <c r="GO92" s="92"/>
      <c r="GP92" s="24"/>
      <c r="GQ92" s="80"/>
      <c r="GS92" s="92"/>
      <c r="GU92" s="92"/>
      <c r="GW92" s="80"/>
      <c r="GY92" s="92"/>
      <c r="HA92" s="92"/>
      <c r="HC92" s="80"/>
      <c r="HE92" s="92"/>
      <c r="HG92" s="92"/>
      <c r="HI92" s="80"/>
      <c r="HK92" s="92"/>
      <c r="HM92" s="92"/>
      <c r="HO92" s="80"/>
      <c r="HQ92" s="92"/>
      <c r="HS92" s="92"/>
      <c r="HU92" s="80"/>
      <c r="HW92" s="92"/>
      <c r="HY92" s="92"/>
      <c r="IA92" s="80"/>
      <c r="IC92" s="92"/>
      <c r="IE92" s="92"/>
      <c r="IG92" s="80"/>
      <c r="II92" s="92"/>
      <c r="IK92" s="92"/>
      <c r="IM92" s="80"/>
      <c r="IO92" s="92"/>
      <c r="IQ92" s="92"/>
      <c r="IS92" s="80"/>
      <c r="IU92" s="92"/>
      <c r="IW92" s="92"/>
      <c r="IY92" s="80"/>
    </row>
    <row r="93" spans="1:259" x14ac:dyDescent="0.25">
      <c r="A93" s="3"/>
      <c r="B93" s="10" t="s">
        <v>72</v>
      </c>
      <c r="C93" s="41" t="s">
        <v>121</v>
      </c>
      <c r="E93" s="41"/>
      <c r="F93" s="41"/>
      <c r="G93" s="41"/>
      <c r="I93" s="87"/>
      <c r="J93" s="22"/>
      <c r="K93" s="93"/>
      <c r="L93" s="10"/>
      <c r="M93" s="80"/>
      <c r="O93" s="87"/>
      <c r="P93" s="22"/>
      <c r="Q93" s="93"/>
      <c r="R93" s="10"/>
      <c r="S93" s="80"/>
      <c r="U93" s="87"/>
      <c r="V93" s="22"/>
      <c r="W93" s="93"/>
      <c r="X93" s="10"/>
      <c r="Y93" s="80"/>
      <c r="AA93" s="87"/>
      <c r="AB93" s="22"/>
      <c r="AC93" s="93"/>
      <c r="AD93" s="10"/>
      <c r="AE93" s="80"/>
      <c r="AG93" s="87"/>
      <c r="AH93" s="22"/>
      <c r="AI93" s="93"/>
      <c r="AJ93" s="10"/>
      <c r="AK93" s="80"/>
      <c r="AM93" s="87"/>
      <c r="AN93" s="22"/>
      <c r="AO93" s="93"/>
      <c r="AP93" s="10"/>
      <c r="AQ93" s="80"/>
      <c r="AS93" s="87"/>
      <c r="AT93" s="22"/>
      <c r="AU93" s="93"/>
      <c r="AV93" s="10"/>
      <c r="AW93" s="80"/>
      <c r="AY93" s="87"/>
      <c r="AZ93" s="22"/>
      <c r="BA93" s="93"/>
      <c r="BB93" s="10"/>
      <c r="BC93" s="80"/>
      <c r="BE93" s="87"/>
      <c r="BF93" s="22"/>
      <c r="BG93" s="93"/>
      <c r="BH93" s="10"/>
      <c r="BI93" s="80"/>
      <c r="BK93" s="87"/>
      <c r="BL93" s="22"/>
      <c r="BM93" s="93"/>
      <c r="BN93" s="10"/>
      <c r="BO93" s="80"/>
      <c r="BQ93" s="87"/>
      <c r="BR93" s="22"/>
      <c r="BS93" s="93"/>
      <c r="BT93" s="10"/>
      <c r="BU93" s="80"/>
      <c r="BW93" s="87"/>
      <c r="BX93" s="22"/>
      <c r="BY93" s="93"/>
      <c r="BZ93" s="10"/>
      <c r="CA93" s="80"/>
      <c r="CC93" s="87"/>
      <c r="CD93" s="22"/>
      <c r="CE93" s="93"/>
      <c r="CF93" s="10"/>
      <c r="CG93" s="80"/>
      <c r="CI93" s="87"/>
      <c r="CJ93" s="22"/>
      <c r="CK93" s="93"/>
      <c r="CL93" s="10"/>
      <c r="CM93" s="80"/>
      <c r="CO93" s="87"/>
      <c r="CP93" s="22"/>
      <c r="CQ93" s="93"/>
      <c r="CR93" s="10"/>
      <c r="CS93" s="80"/>
      <c r="CU93" s="87"/>
      <c r="CV93" s="22"/>
      <c r="CW93" s="93"/>
      <c r="CX93" s="10"/>
      <c r="CY93" s="80"/>
      <c r="DA93" s="87"/>
      <c r="DB93" s="22"/>
      <c r="DC93" s="93"/>
      <c r="DD93" s="10"/>
      <c r="DE93" s="80"/>
      <c r="DG93" s="87"/>
      <c r="DH93" s="22"/>
      <c r="DI93" s="93"/>
      <c r="DJ93" s="10"/>
      <c r="DK93" s="80"/>
      <c r="DM93" s="87"/>
      <c r="DN93" s="22"/>
      <c r="DO93" s="93"/>
      <c r="DP93" s="10"/>
      <c r="DQ93" s="80"/>
      <c r="DS93" s="87"/>
      <c r="DT93" s="22"/>
      <c r="DU93" s="93"/>
      <c r="DV93" s="10"/>
      <c r="DW93" s="80"/>
      <c r="DY93" s="87"/>
      <c r="DZ93" s="22"/>
      <c r="EA93" s="93"/>
      <c r="EB93" s="10"/>
      <c r="EC93" s="80"/>
      <c r="EE93" s="87"/>
      <c r="EF93" s="22"/>
      <c r="EG93" s="93"/>
      <c r="EH93" s="10"/>
      <c r="EI93" s="80"/>
      <c r="EK93" s="87"/>
      <c r="EL93" s="22"/>
      <c r="EM93" s="93"/>
      <c r="EN93" s="10"/>
      <c r="EO93" s="80"/>
      <c r="EQ93" s="87"/>
      <c r="ER93" s="22"/>
      <c r="ES93" s="93"/>
      <c r="ET93" s="10"/>
      <c r="EU93" s="80"/>
      <c r="EW93" s="87"/>
      <c r="EX93" s="22"/>
      <c r="EY93" s="93"/>
      <c r="EZ93" s="10"/>
      <c r="FA93" s="80"/>
      <c r="FC93" s="87"/>
      <c r="FD93" s="22"/>
      <c r="FE93" s="93"/>
      <c r="FF93" s="10"/>
      <c r="FG93" s="80"/>
      <c r="FI93" s="87"/>
      <c r="FJ93" s="22"/>
      <c r="FK93" s="93"/>
      <c r="FL93" s="10"/>
      <c r="FM93" s="80"/>
      <c r="FN93" s="41"/>
      <c r="FO93" s="87"/>
      <c r="FP93" s="22"/>
      <c r="FQ93" s="93"/>
      <c r="FR93" s="10"/>
      <c r="FS93" s="80"/>
      <c r="FT93" s="41"/>
      <c r="FU93" s="93"/>
      <c r="FV93" s="22"/>
      <c r="FW93" s="93"/>
      <c r="FX93" s="10"/>
      <c r="FY93" s="80"/>
      <c r="FZ93" s="41"/>
      <c r="GA93" s="93"/>
      <c r="GB93" s="22"/>
      <c r="GC93" s="93"/>
      <c r="GD93" s="10"/>
      <c r="GE93" s="80"/>
      <c r="GF93" s="41"/>
      <c r="GG93" s="93"/>
      <c r="GH93" s="22"/>
      <c r="GI93" s="93"/>
      <c r="GJ93" s="22"/>
      <c r="GK93" s="80"/>
      <c r="GL93" s="22"/>
      <c r="GM93" s="93"/>
      <c r="GN93" s="22"/>
      <c r="GO93" s="93"/>
      <c r="GP93" s="22"/>
      <c r="GQ93" s="80"/>
      <c r="GS93" s="93"/>
      <c r="GU93" s="93"/>
      <c r="GW93" s="80"/>
      <c r="GY93" s="93"/>
      <c r="HA93" s="93"/>
      <c r="HC93" s="80"/>
      <c r="HE93" s="93"/>
      <c r="HG93" s="93"/>
      <c r="HI93" s="80"/>
      <c r="HK93" s="93"/>
      <c r="HM93" s="93"/>
      <c r="HO93" s="80"/>
      <c r="HQ93" s="93"/>
      <c r="HS93" s="93"/>
      <c r="HU93" s="80"/>
      <c r="HW93" s="93"/>
      <c r="HY93" s="93"/>
      <c r="IA93" s="80"/>
      <c r="IC93" s="93"/>
      <c r="IE93" s="93"/>
      <c r="IG93" s="80"/>
      <c r="II93" s="93"/>
      <c r="IK93" s="93"/>
      <c r="IM93" s="80"/>
      <c r="IO93" s="93"/>
      <c r="IQ93" s="93"/>
      <c r="IS93" s="80"/>
      <c r="IU93" s="93"/>
      <c r="IW93" s="93"/>
      <c r="IY93" s="80"/>
    </row>
    <row r="94" spans="1:259" x14ac:dyDescent="0.25">
      <c r="A94" s="3" t="s">
        <v>107</v>
      </c>
      <c r="B94" s="10" t="s">
        <v>69</v>
      </c>
      <c r="C94" s="8" t="s">
        <v>115</v>
      </c>
      <c r="E94" s="8"/>
      <c r="F94" s="8"/>
      <c r="G94" s="8"/>
      <c r="I94" s="97"/>
      <c r="J94" s="10"/>
      <c r="K94" s="80"/>
      <c r="L94" s="10"/>
      <c r="M94" s="80"/>
      <c r="O94" s="97"/>
      <c r="P94" s="10"/>
      <c r="Q94" s="80"/>
      <c r="R94" s="10"/>
      <c r="S94" s="80"/>
      <c r="U94" s="97"/>
      <c r="V94" s="10"/>
      <c r="W94" s="80"/>
      <c r="X94" s="10"/>
      <c r="Y94" s="80"/>
      <c r="AA94" s="97"/>
      <c r="AB94" s="10"/>
      <c r="AC94" s="80"/>
      <c r="AD94" s="10"/>
      <c r="AE94" s="80"/>
      <c r="AG94" s="97"/>
      <c r="AH94" s="10"/>
      <c r="AI94" s="80"/>
      <c r="AJ94" s="10"/>
      <c r="AK94" s="80"/>
      <c r="AM94" s="97"/>
      <c r="AN94" s="10"/>
      <c r="AO94" s="80"/>
      <c r="AP94" s="10"/>
      <c r="AQ94" s="80"/>
      <c r="AS94" s="97"/>
      <c r="AT94" s="10"/>
      <c r="AU94" s="80"/>
      <c r="AV94" s="10"/>
      <c r="AW94" s="80"/>
      <c r="AY94" s="97"/>
      <c r="AZ94" s="10"/>
      <c r="BA94" s="80"/>
      <c r="BB94" s="10"/>
      <c r="BC94" s="80"/>
      <c r="BE94" s="97"/>
      <c r="BF94" s="10"/>
      <c r="BG94" s="80"/>
      <c r="BH94" s="10"/>
      <c r="BI94" s="80"/>
      <c r="BK94" s="97"/>
      <c r="BL94" s="10"/>
      <c r="BM94" s="80"/>
      <c r="BN94" s="10"/>
      <c r="BO94" s="80"/>
      <c r="BQ94" s="97"/>
      <c r="BR94" s="10"/>
      <c r="BS94" s="80"/>
      <c r="BT94" s="10"/>
      <c r="BU94" s="80"/>
      <c r="BW94" s="97"/>
      <c r="BX94" s="10"/>
      <c r="BY94" s="80"/>
      <c r="BZ94" s="10"/>
      <c r="CA94" s="80"/>
      <c r="CC94" s="97"/>
      <c r="CD94" s="10"/>
      <c r="CE94" s="80"/>
      <c r="CF94" s="10"/>
      <c r="CG94" s="80"/>
      <c r="CI94" s="97"/>
      <c r="CJ94" s="10"/>
      <c r="CK94" s="80"/>
      <c r="CL94" s="10"/>
      <c r="CM94" s="80"/>
      <c r="CO94" s="97"/>
      <c r="CP94" s="10"/>
      <c r="CQ94" s="80"/>
      <c r="CR94" s="10"/>
      <c r="CS94" s="80"/>
      <c r="CU94" s="97"/>
      <c r="CV94" s="10"/>
      <c r="CW94" s="80"/>
      <c r="CX94" s="10"/>
      <c r="CY94" s="80"/>
      <c r="DA94" s="97"/>
      <c r="DB94" s="10"/>
      <c r="DC94" s="80"/>
      <c r="DD94" s="10"/>
      <c r="DE94" s="80"/>
      <c r="DG94" s="97"/>
      <c r="DH94" s="10"/>
      <c r="DI94" s="80"/>
      <c r="DJ94" s="10"/>
      <c r="DK94" s="80"/>
      <c r="DM94" s="97"/>
      <c r="DN94" s="10"/>
      <c r="DO94" s="80"/>
      <c r="DP94" s="10"/>
      <c r="DQ94" s="80"/>
      <c r="DS94" s="97"/>
      <c r="DT94" s="10"/>
      <c r="DU94" s="80"/>
      <c r="DV94" s="10"/>
      <c r="DW94" s="80"/>
      <c r="DY94" s="97"/>
      <c r="DZ94" s="10"/>
      <c r="EA94" s="80"/>
      <c r="EB94" s="10"/>
      <c r="EC94" s="80"/>
      <c r="EE94" s="97"/>
      <c r="EF94" s="10"/>
      <c r="EG94" s="80"/>
      <c r="EH94" s="10"/>
      <c r="EI94" s="80"/>
      <c r="EK94" s="97"/>
      <c r="EL94" s="10"/>
      <c r="EM94" s="80"/>
      <c r="EN94" s="10"/>
      <c r="EO94" s="80"/>
      <c r="EQ94" s="97"/>
      <c r="ER94" s="10"/>
      <c r="ES94" s="80"/>
      <c r="ET94" s="10"/>
      <c r="EU94" s="80"/>
      <c r="EW94" s="97"/>
      <c r="EX94" s="10"/>
      <c r="EY94" s="80"/>
      <c r="EZ94" s="10"/>
      <c r="FA94" s="80"/>
      <c r="FC94" s="97"/>
      <c r="FD94" s="10"/>
      <c r="FE94" s="80"/>
      <c r="FF94" s="10"/>
      <c r="FG94" s="80"/>
      <c r="FI94" s="97"/>
      <c r="FJ94" s="10"/>
      <c r="FK94" s="80"/>
      <c r="FL94" s="10"/>
      <c r="FM94" s="80"/>
      <c r="FN94" s="8"/>
      <c r="FO94" s="97"/>
      <c r="FP94" s="10"/>
      <c r="FQ94" s="80"/>
      <c r="FR94" s="10"/>
      <c r="FS94" s="80"/>
      <c r="FT94" s="8"/>
      <c r="FU94" s="80"/>
      <c r="FV94" s="10"/>
      <c r="FW94" s="80"/>
      <c r="FX94" s="10"/>
      <c r="FY94" s="80"/>
      <c r="FZ94" s="8"/>
      <c r="GA94" s="80"/>
      <c r="GB94" s="10"/>
      <c r="GC94" s="80"/>
      <c r="GD94" s="10"/>
      <c r="GE94" s="80"/>
      <c r="GF94" s="8"/>
      <c r="GG94" s="80"/>
      <c r="GH94" s="10"/>
      <c r="GI94" s="80"/>
      <c r="GJ94" s="10"/>
      <c r="GK94" s="80"/>
      <c r="GM94" s="80"/>
      <c r="GN94" s="10"/>
      <c r="GO94" s="80"/>
      <c r="GP94" s="10"/>
      <c r="GQ94" s="80"/>
      <c r="GS94" s="80"/>
      <c r="GU94" s="80"/>
      <c r="GW94" s="80"/>
      <c r="GY94" s="80"/>
      <c r="HA94" s="80"/>
      <c r="HC94" s="80"/>
      <c r="HE94" s="80"/>
      <c r="HG94" s="80"/>
      <c r="HI94" s="80"/>
      <c r="HK94" s="80"/>
      <c r="HM94" s="80"/>
      <c r="HO94" s="80"/>
      <c r="HQ94" s="80"/>
      <c r="HS94" s="80"/>
      <c r="HU94" s="80"/>
      <c r="HW94" s="80"/>
      <c r="HY94" s="80"/>
      <c r="IA94" s="80"/>
      <c r="IC94" s="80"/>
      <c r="IE94" s="80"/>
      <c r="IG94" s="80"/>
      <c r="II94" s="80"/>
      <c r="IK94" s="80"/>
      <c r="IM94" s="80"/>
      <c r="IO94" s="80"/>
      <c r="IQ94" s="80"/>
      <c r="IS94" s="80"/>
      <c r="IU94" s="80"/>
      <c r="IW94" s="80"/>
      <c r="IY94" s="80"/>
    </row>
    <row r="95" spans="1:259" x14ac:dyDescent="0.25">
      <c r="A95" s="3"/>
      <c r="B95" s="10" t="s">
        <v>72</v>
      </c>
      <c r="C95" s="41" t="s">
        <v>116</v>
      </c>
      <c r="E95" s="41"/>
      <c r="F95" s="41"/>
      <c r="G95" s="41"/>
      <c r="I95" s="87"/>
      <c r="J95" s="10"/>
      <c r="K95" s="80"/>
      <c r="L95" s="10"/>
      <c r="M95" s="80"/>
      <c r="O95" s="87"/>
      <c r="P95" s="10"/>
      <c r="Q95" s="80"/>
      <c r="R95" s="10"/>
      <c r="S95" s="80"/>
      <c r="U95" s="87"/>
      <c r="V95" s="10"/>
      <c r="W95" s="80"/>
      <c r="X95" s="10"/>
      <c r="Y95" s="80"/>
      <c r="AA95" s="87"/>
      <c r="AB95" s="10"/>
      <c r="AC95" s="80"/>
      <c r="AD95" s="10"/>
      <c r="AE95" s="80"/>
      <c r="AG95" s="87"/>
      <c r="AH95" s="10"/>
      <c r="AI95" s="80"/>
      <c r="AJ95" s="10"/>
      <c r="AK95" s="80"/>
      <c r="AM95" s="87"/>
      <c r="AN95" s="10"/>
      <c r="AO95" s="80"/>
      <c r="AP95" s="10"/>
      <c r="AQ95" s="80"/>
      <c r="AS95" s="87"/>
      <c r="AT95" s="10"/>
      <c r="AU95" s="80"/>
      <c r="AV95" s="10"/>
      <c r="AW95" s="80"/>
      <c r="AY95" s="87"/>
      <c r="AZ95" s="10"/>
      <c r="BA95" s="80"/>
      <c r="BB95" s="10"/>
      <c r="BC95" s="80"/>
      <c r="BE95" s="87"/>
      <c r="BF95" s="10"/>
      <c r="BG95" s="80"/>
      <c r="BH95" s="10"/>
      <c r="BI95" s="80"/>
      <c r="BK95" s="87"/>
      <c r="BL95" s="10"/>
      <c r="BM95" s="80"/>
      <c r="BN95" s="10"/>
      <c r="BO95" s="80"/>
      <c r="BQ95" s="87"/>
      <c r="BR95" s="10"/>
      <c r="BS95" s="80"/>
      <c r="BT95" s="10"/>
      <c r="BU95" s="80"/>
      <c r="BW95" s="87"/>
      <c r="BX95" s="10"/>
      <c r="BY95" s="80"/>
      <c r="BZ95" s="10"/>
      <c r="CA95" s="80"/>
      <c r="CC95" s="87"/>
      <c r="CD95" s="10"/>
      <c r="CE95" s="80"/>
      <c r="CF95" s="10"/>
      <c r="CG95" s="80"/>
      <c r="CI95" s="87"/>
      <c r="CJ95" s="10"/>
      <c r="CK95" s="80"/>
      <c r="CL95" s="10"/>
      <c r="CM95" s="80"/>
      <c r="CO95" s="87"/>
      <c r="CP95" s="10"/>
      <c r="CQ95" s="80"/>
      <c r="CR95" s="10"/>
      <c r="CS95" s="80"/>
      <c r="CU95" s="87"/>
      <c r="CV95" s="10"/>
      <c r="CW95" s="80"/>
      <c r="CX95" s="10"/>
      <c r="CY95" s="80"/>
      <c r="DA95" s="87"/>
      <c r="DB95" s="10"/>
      <c r="DC95" s="80"/>
      <c r="DD95" s="10"/>
      <c r="DE95" s="80"/>
      <c r="DG95" s="87"/>
      <c r="DH95" s="10"/>
      <c r="DI95" s="80"/>
      <c r="DJ95" s="10"/>
      <c r="DK95" s="80"/>
      <c r="DM95" s="87"/>
      <c r="DN95" s="10"/>
      <c r="DO95" s="80"/>
      <c r="DP95" s="10"/>
      <c r="DQ95" s="80"/>
      <c r="DS95" s="87"/>
      <c r="DT95" s="10"/>
      <c r="DU95" s="80"/>
      <c r="DV95" s="10"/>
      <c r="DW95" s="80"/>
      <c r="DY95" s="87"/>
      <c r="DZ95" s="10"/>
      <c r="EA95" s="80"/>
      <c r="EB95" s="10"/>
      <c r="EC95" s="80"/>
      <c r="EE95" s="87"/>
      <c r="EF95" s="10"/>
      <c r="EG95" s="80"/>
      <c r="EH95" s="10"/>
      <c r="EI95" s="80"/>
      <c r="EK95" s="87"/>
      <c r="EL95" s="10"/>
      <c r="EM95" s="80"/>
      <c r="EN95" s="10"/>
      <c r="EO95" s="80"/>
      <c r="EQ95" s="87"/>
      <c r="ER95" s="10"/>
      <c r="ES95" s="80"/>
      <c r="ET95" s="10"/>
      <c r="EU95" s="80"/>
      <c r="EW95" s="87"/>
      <c r="EX95" s="10"/>
      <c r="EY95" s="80"/>
      <c r="EZ95" s="10"/>
      <c r="FA95" s="80"/>
      <c r="FC95" s="87"/>
      <c r="FD95" s="10"/>
      <c r="FE95" s="80"/>
      <c r="FF95" s="10"/>
      <c r="FG95" s="80"/>
      <c r="FI95" s="87"/>
      <c r="FJ95" s="10"/>
      <c r="FK95" s="80"/>
      <c r="FL95" s="10"/>
      <c r="FM95" s="80"/>
      <c r="FN95" s="41"/>
      <c r="FO95" s="87"/>
      <c r="FP95" s="10"/>
      <c r="FQ95" s="80"/>
      <c r="FR95" s="10"/>
      <c r="FS95" s="80"/>
      <c r="FT95" s="41"/>
      <c r="FU95" s="80"/>
      <c r="FV95" s="10"/>
      <c r="FW95" s="80"/>
      <c r="FX95" s="10"/>
      <c r="FY95" s="80"/>
      <c r="FZ95" s="41"/>
      <c r="GA95" s="80"/>
      <c r="GB95" s="10"/>
      <c r="GC95" s="80"/>
      <c r="GD95" s="10"/>
      <c r="GE95" s="80"/>
      <c r="GF95" s="41"/>
      <c r="GG95" s="80"/>
      <c r="GH95" s="10"/>
      <c r="GI95" s="80"/>
      <c r="GJ95" s="10"/>
      <c r="GK95" s="80"/>
      <c r="GM95" s="80"/>
      <c r="GN95" s="10"/>
      <c r="GO95" s="80"/>
      <c r="GP95" s="10"/>
      <c r="GQ95" s="80"/>
      <c r="GS95" s="80"/>
      <c r="GU95" s="80"/>
      <c r="GW95" s="80"/>
      <c r="GY95" s="80"/>
      <c r="HA95" s="80"/>
      <c r="HC95" s="80"/>
      <c r="HE95" s="80"/>
      <c r="HG95" s="80"/>
      <c r="HI95" s="80"/>
      <c r="HK95" s="80"/>
      <c r="HM95" s="80"/>
      <c r="HO95" s="80"/>
      <c r="HQ95" s="80"/>
      <c r="HS95" s="80"/>
      <c r="HU95" s="80"/>
      <c r="HW95" s="80"/>
      <c r="HY95" s="80"/>
      <c r="IA95" s="80"/>
      <c r="IC95" s="80"/>
      <c r="IE95" s="80"/>
      <c r="IG95" s="80"/>
      <c r="II95" s="80"/>
      <c r="IK95" s="80"/>
      <c r="IM95" s="80"/>
      <c r="IO95" s="80"/>
      <c r="IQ95" s="80"/>
      <c r="IS95" s="80"/>
      <c r="IU95" s="80"/>
      <c r="IW95" s="80"/>
      <c r="IY95" s="80"/>
    </row>
    <row r="96" spans="1:259" x14ac:dyDescent="0.25">
      <c r="A96" s="3" t="s">
        <v>100</v>
      </c>
      <c r="B96" s="10" t="s">
        <v>69</v>
      </c>
      <c r="C96" s="8" t="s">
        <v>108</v>
      </c>
      <c r="E96" s="8"/>
      <c r="F96" s="8"/>
      <c r="G96" s="8"/>
      <c r="I96" s="97"/>
      <c r="J96" s="10"/>
      <c r="K96" s="80"/>
      <c r="L96" s="10"/>
      <c r="M96" s="80"/>
      <c r="O96" s="97"/>
      <c r="P96" s="10"/>
      <c r="Q96" s="80"/>
      <c r="R96" s="10"/>
      <c r="S96" s="80"/>
      <c r="U96" s="97"/>
      <c r="V96" s="10"/>
      <c r="W96" s="80"/>
      <c r="X96" s="10"/>
      <c r="Y96" s="80"/>
      <c r="AA96" s="97"/>
      <c r="AB96" s="10"/>
      <c r="AC96" s="80"/>
      <c r="AD96" s="10"/>
      <c r="AE96" s="80"/>
      <c r="AG96" s="97"/>
      <c r="AH96" s="10"/>
      <c r="AI96" s="80"/>
      <c r="AJ96" s="10"/>
      <c r="AK96" s="80"/>
      <c r="AM96" s="97"/>
      <c r="AN96" s="10"/>
      <c r="AO96" s="80"/>
      <c r="AP96" s="10"/>
      <c r="AQ96" s="80"/>
      <c r="AS96" s="97"/>
      <c r="AT96" s="10"/>
      <c r="AU96" s="80"/>
      <c r="AV96" s="10"/>
      <c r="AW96" s="80"/>
      <c r="AY96" s="97"/>
      <c r="AZ96" s="10"/>
      <c r="BA96" s="80"/>
      <c r="BB96" s="10"/>
      <c r="BC96" s="80"/>
      <c r="BE96" s="97"/>
      <c r="BF96" s="10"/>
      <c r="BG96" s="80"/>
      <c r="BH96" s="10"/>
      <c r="BI96" s="80"/>
      <c r="BK96" s="97"/>
      <c r="BL96" s="10"/>
      <c r="BM96" s="80"/>
      <c r="BN96" s="10"/>
      <c r="BO96" s="80"/>
      <c r="BQ96" s="97"/>
      <c r="BR96" s="10"/>
      <c r="BS96" s="80"/>
      <c r="BT96" s="10"/>
      <c r="BU96" s="80"/>
      <c r="BW96" s="97"/>
      <c r="BX96" s="10"/>
      <c r="BY96" s="80"/>
      <c r="BZ96" s="10"/>
      <c r="CA96" s="80"/>
      <c r="CC96" s="97"/>
      <c r="CD96" s="10"/>
      <c r="CE96" s="80"/>
      <c r="CF96" s="10"/>
      <c r="CG96" s="80"/>
      <c r="CI96" s="97"/>
      <c r="CJ96" s="10"/>
      <c r="CK96" s="80"/>
      <c r="CL96" s="10"/>
      <c r="CM96" s="80"/>
      <c r="CO96" s="97"/>
      <c r="CP96" s="10"/>
      <c r="CQ96" s="80"/>
      <c r="CR96" s="10"/>
      <c r="CS96" s="80"/>
      <c r="CU96" s="97"/>
      <c r="CV96" s="10"/>
      <c r="CW96" s="80"/>
      <c r="CX96" s="10"/>
      <c r="CY96" s="80"/>
      <c r="DA96" s="97"/>
      <c r="DB96" s="10"/>
      <c r="DC96" s="80"/>
      <c r="DD96" s="10"/>
      <c r="DE96" s="80"/>
      <c r="DG96" s="97"/>
      <c r="DH96" s="10"/>
      <c r="DI96" s="80"/>
      <c r="DJ96" s="10"/>
      <c r="DK96" s="80"/>
      <c r="DM96" s="97"/>
      <c r="DN96" s="10"/>
      <c r="DO96" s="80"/>
      <c r="DP96" s="10"/>
      <c r="DQ96" s="80"/>
      <c r="DS96" s="97"/>
      <c r="DT96" s="10"/>
      <c r="DU96" s="80"/>
      <c r="DV96" s="10"/>
      <c r="DW96" s="80"/>
      <c r="DY96" s="97"/>
      <c r="DZ96" s="10"/>
      <c r="EA96" s="80"/>
      <c r="EB96" s="10"/>
      <c r="EC96" s="80"/>
      <c r="EE96" s="97"/>
      <c r="EF96" s="10"/>
      <c r="EG96" s="80"/>
      <c r="EH96" s="10"/>
      <c r="EI96" s="80"/>
      <c r="EK96" s="97"/>
      <c r="EL96" s="10"/>
      <c r="EM96" s="80"/>
      <c r="EN96" s="10"/>
      <c r="EO96" s="80"/>
      <c r="EQ96" s="97"/>
      <c r="ER96" s="10"/>
      <c r="ES96" s="80"/>
      <c r="ET96" s="10"/>
      <c r="EU96" s="80"/>
      <c r="EW96" s="97"/>
      <c r="EX96" s="10"/>
      <c r="EY96" s="80"/>
      <c r="EZ96" s="10"/>
      <c r="FA96" s="80"/>
      <c r="FC96" s="97"/>
      <c r="FD96" s="10"/>
      <c r="FE96" s="80"/>
      <c r="FF96" s="10"/>
      <c r="FG96" s="80"/>
      <c r="FI96" s="97"/>
      <c r="FJ96" s="10"/>
      <c r="FK96" s="80"/>
      <c r="FL96" s="10"/>
      <c r="FM96" s="80"/>
      <c r="FN96" s="8"/>
      <c r="FO96" s="97"/>
      <c r="FP96" s="10"/>
      <c r="FQ96" s="80"/>
      <c r="FR96" s="10"/>
      <c r="FS96" s="80"/>
      <c r="FT96" s="8"/>
      <c r="FU96" s="80"/>
      <c r="FV96" s="10"/>
      <c r="FW96" s="80"/>
      <c r="FX96" s="10"/>
      <c r="FY96" s="80"/>
      <c r="FZ96" s="8"/>
      <c r="GA96" s="80"/>
      <c r="GB96" s="10"/>
      <c r="GC96" s="80"/>
      <c r="GD96" s="10"/>
      <c r="GE96" s="80"/>
      <c r="GF96" s="8"/>
      <c r="GG96" s="80"/>
      <c r="GH96" s="10"/>
      <c r="GI96" s="80"/>
      <c r="GJ96" s="10"/>
      <c r="GK96" s="80"/>
      <c r="GM96" s="80"/>
      <c r="GN96" s="10"/>
      <c r="GO96" s="80"/>
      <c r="GP96" s="10"/>
      <c r="GQ96" s="80"/>
      <c r="GS96" s="80"/>
      <c r="GU96" s="80"/>
      <c r="GW96" s="80"/>
      <c r="GY96" s="80"/>
      <c r="HA96" s="80"/>
      <c r="HC96" s="80"/>
      <c r="HE96" s="80"/>
      <c r="HG96" s="80"/>
      <c r="HI96" s="80"/>
      <c r="HK96" s="80"/>
      <c r="HM96" s="80"/>
      <c r="HO96" s="80"/>
      <c r="HQ96" s="80"/>
      <c r="HS96" s="80"/>
      <c r="HU96" s="80"/>
      <c r="HW96" s="80"/>
      <c r="HY96" s="80"/>
      <c r="IA96" s="80"/>
      <c r="IC96" s="80"/>
      <c r="IE96" s="80"/>
      <c r="IG96" s="80"/>
      <c r="II96" s="80"/>
      <c r="IK96" s="80"/>
      <c r="IM96" s="80"/>
      <c r="IO96" s="80"/>
      <c r="IQ96" s="80"/>
      <c r="IS96" s="80"/>
      <c r="IU96" s="80"/>
      <c r="IW96" s="80"/>
      <c r="IY96" s="80"/>
    </row>
    <row r="97" spans="1:259" x14ac:dyDescent="0.25">
      <c r="A97" s="3"/>
      <c r="B97" s="10" t="s">
        <v>72</v>
      </c>
      <c r="C97" s="41" t="s">
        <v>109</v>
      </c>
      <c r="E97" s="41"/>
      <c r="F97" s="41"/>
      <c r="G97" s="41"/>
      <c r="I97" s="87"/>
      <c r="J97" s="10"/>
      <c r="K97" s="80"/>
      <c r="L97" s="10"/>
      <c r="M97" s="80"/>
      <c r="O97" s="87"/>
      <c r="P97" s="10"/>
      <c r="Q97" s="80"/>
      <c r="R97" s="10"/>
      <c r="S97" s="80"/>
      <c r="U97" s="87"/>
      <c r="V97" s="10"/>
      <c r="W97" s="80"/>
      <c r="X97" s="10"/>
      <c r="Y97" s="80"/>
      <c r="AA97" s="87"/>
      <c r="AB97" s="10"/>
      <c r="AC97" s="80"/>
      <c r="AD97" s="10"/>
      <c r="AE97" s="80"/>
      <c r="AG97" s="87"/>
      <c r="AH97" s="10"/>
      <c r="AI97" s="80"/>
      <c r="AJ97" s="10"/>
      <c r="AK97" s="80"/>
      <c r="AM97" s="87"/>
      <c r="AN97" s="10"/>
      <c r="AO97" s="80"/>
      <c r="AP97" s="10"/>
      <c r="AQ97" s="80"/>
      <c r="AS97" s="87"/>
      <c r="AT97" s="10"/>
      <c r="AU97" s="80"/>
      <c r="AV97" s="10"/>
      <c r="AW97" s="80"/>
      <c r="AY97" s="87"/>
      <c r="AZ97" s="10"/>
      <c r="BA97" s="80"/>
      <c r="BB97" s="10"/>
      <c r="BC97" s="80"/>
      <c r="BE97" s="87"/>
      <c r="BF97" s="10"/>
      <c r="BG97" s="80"/>
      <c r="BH97" s="10"/>
      <c r="BI97" s="80"/>
      <c r="BK97" s="87"/>
      <c r="BL97" s="10"/>
      <c r="BM97" s="80"/>
      <c r="BN97" s="10"/>
      <c r="BO97" s="80"/>
      <c r="BQ97" s="87"/>
      <c r="BR97" s="10"/>
      <c r="BS97" s="80"/>
      <c r="BT97" s="10"/>
      <c r="BU97" s="80"/>
      <c r="BW97" s="87"/>
      <c r="BX97" s="10"/>
      <c r="BY97" s="80"/>
      <c r="BZ97" s="10"/>
      <c r="CA97" s="80"/>
      <c r="CC97" s="87"/>
      <c r="CD97" s="10"/>
      <c r="CE97" s="80"/>
      <c r="CF97" s="10"/>
      <c r="CG97" s="80"/>
      <c r="CI97" s="87"/>
      <c r="CJ97" s="10"/>
      <c r="CK97" s="80"/>
      <c r="CL97" s="10"/>
      <c r="CM97" s="80"/>
      <c r="CO97" s="87"/>
      <c r="CP97" s="10"/>
      <c r="CQ97" s="80"/>
      <c r="CR97" s="10"/>
      <c r="CS97" s="80"/>
      <c r="CU97" s="87"/>
      <c r="CV97" s="10"/>
      <c r="CW97" s="80"/>
      <c r="CX97" s="10"/>
      <c r="CY97" s="80"/>
      <c r="DA97" s="87"/>
      <c r="DB97" s="10"/>
      <c r="DC97" s="80"/>
      <c r="DD97" s="10"/>
      <c r="DE97" s="80"/>
      <c r="DG97" s="87"/>
      <c r="DH97" s="10"/>
      <c r="DI97" s="80"/>
      <c r="DJ97" s="10"/>
      <c r="DK97" s="80"/>
      <c r="DM97" s="87"/>
      <c r="DN97" s="10"/>
      <c r="DO97" s="80"/>
      <c r="DP97" s="10"/>
      <c r="DQ97" s="80"/>
      <c r="DS97" s="87"/>
      <c r="DT97" s="10"/>
      <c r="DU97" s="80"/>
      <c r="DV97" s="10"/>
      <c r="DW97" s="80"/>
      <c r="DY97" s="87"/>
      <c r="DZ97" s="10"/>
      <c r="EA97" s="80"/>
      <c r="EB97" s="10"/>
      <c r="EC97" s="80"/>
      <c r="EE97" s="87"/>
      <c r="EF97" s="10"/>
      <c r="EG97" s="80"/>
      <c r="EH97" s="10"/>
      <c r="EI97" s="80"/>
      <c r="EK97" s="87"/>
      <c r="EL97" s="10"/>
      <c r="EM97" s="80"/>
      <c r="EN97" s="10"/>
      <c r="EO97" s="80"/>
      <c r="EQ97" s="87"/>
      <c r="ER97" s="10"/>
      <c r="ES97" s="80"/>
      <c r="ET97" s="10"/>
      <c r="EU97" s="80"/>
      <c r="EW97" s="87"/>
      <c r="EX97" s="10"/>
      <c r="EY97" s="80"/>
      <c r="EZ97" s="10"/>
      <c r="FA97" s="80"/>
      <c r="FC97" s="87"/>
      <c r="FD97" s="10"/>
      <c r="FE97" s="80"/>
      <c r="FF97" s="10"/>
      <c r="FG97" s="80"/>
      <c r="FI97" s="87"/>
      <c r="FJ97" s="10"/>
      <c r="FK97" s="80"/>
      <c r="FL97" s="10"/>
      <c r="FM97" s="80"/>
      <c r="FN97" s="41"/>
      <c r="FO97" s="87"/>
      <c r="FP97" s="10"/>
      <c r="FQ97" s="80"/>
      <c r="FR97" s="10"/>
      <c r="FS97" s="80"/>
      <c r="FT97" s="41"/>
      <c r="FU97" s="80"/>
      <c r="FV97" s="10"/>
      <c r="FW97" s="80"/>
      <c r="FX97" s="10"/>
      <c r="FY97" s="80"/>
      <c r="FZ97" s="41"/>
      <c r="GA97" s="80"/>
      <c r="GB97" s="10"/>
      <c r="GC97" s="80"/>
      <c r="GD97" s="10"/>
      <c r="GE97" s="80"/>
      <c r="GF97" s="41"/>
      <c r="GG97" s="80"/>
      <c r="GH97" s="10"/>
      <c r="GI97" s="80"/>
      <c r="GJ97" s="10"/>
      <c r="GK97" s="80"/>
      <c r="GM97" s="80"/>
      <c r="GN97" s="10"/>
      <c r="GO97" s="80"/>
      <c r="GP97" s="10"/>
      <c r="GQ97" s="80"/>
      <c r="GS97" s="80"/>
      <c r="GU97" s="80"/>
      <c r="GW97" s="80"/>
      <c r="GY97" s="80"/>
      <c r="HA97" s="80"/>
      <c r="HC97" s="80"/>
      <c r="HE97" s="80"/>
      <c r="HG97" s="80"/>
      <c r="HI97" s="80"/>
      <c r="HK97" s="80"/>
      <c r="HM97" s="80"/>
      <c r="HO97" s="80"/>
      <c r="HQ97" s="80"/>
      <c r="HS97" s="80"/>
      <c r="HU97" s="80"/>
      <c r="HW97" s="80"/>
      <c r="HY97" s="80"/>
      <c r="IA97" s="80"/>
      <c r="IC97" s="80"/>
      <c r="IE97" s="80"/>
      <c r="IG97" s="80"/>
      <c r="II97" s="80"/>
      <c r="IK97" s="80"/>
      <c r="IM97" s="80"/>
      <c r="IO97" s="80"/>
      <c r="IQ97" s="80"/>
      <c r="IS97" s="80"/>
      <c r="IU97" s="80"/>
      <c r="IW97" s="80"/>
      <c r="IY97" s="80"/>
    </row>
    <row r="98" spans="1:259" x14ac:dyDescent="0.25">
      <c r="A98" s="3" t="s">
        <v>92</v>
      </c>
      <c r="B98" s="10" t="s">
        <v>69</v>
      </c>
      <c r="C98" s="8" t="s">
        <v>101</v>
      </c>
      <c r="E98" s="8"/>
      <c r="F98" s="8"/>
      <c r="G98" s="8"/>
      <c r="I98" s="97"/>
      <c r="J98" s="10"/>
      <c r="K98" s="80"/>
      <c r="L98" s="10"/>
      <c r="M98" s="80"/>
      <c r="O98" s="97"/>
      <c r="P98" s="10"/>
      <c r="Q98" s="80"/>
      <c r="R98" s="10"/>
      <c r="S98" s="80"/>
      <c r="U98" s="97"/>
      <c r="V98" s="10"/>
      <c r="W98" s="80"/>
      <c r="X98" s="10"/>
      <c r="Y98" s="80"/>
      <c r="AA98" s="97"/>
      <c r="AB98" s="10"/>
      <c r="AC98" s="80"/>
      <c r="AD98" s="10"/>
      <c r="AE98" s="80"/>
      <c r="AG98" s="97"/>
      <c r="AH98" s="10"/>
      <c r="AI98" s="80"/>
      <c r="AJ98" s="10"/>
      <c r="AK98" s="80"/>
      <c r="AM98" s="97"/>
      <c r="AN98" s="10"/>
      <c r="AO98" s="80"/>
      <c r="AP98" s="10"/>
      <c r="AQ98" s="80"/>
      <c r="AS98" s="97"/>
      <c r="AT98" s="10"/>
      <c r="AU98" s="80"/>
      <c r="AV98" s="10"/>
      <c r="AW98" s="80"/>
      <c r="AY98" s="97"/>
      <c r="AZ98" s="10"/>
      <c r="BA98" s="80"/>
      <c r="BB98" s="10"/>
      <c r="BC98" s="80"/>
      <c r="BE98" s="97"/>
      <c r="BF98" s="10"/>
      <c r="BG98" s="80"/>
      <c r="BH98" s="10"/>
      <c r="BI98" s="80"/>
      <c r="BK98" s="97"/>
      <c r="BL98" s="10"/>
      <c r="BM98" s="80"/>
      <c r="BN98" s="10"/>
      <c r="BO98" s="80"/>
      <c r="BQ98" s="97"/>
      <c r="BR98" s="10"/>
      <c r="BS98" s="80"/>
      <c r="BT98" s="10"/>
      <c r="BU98" s="80"/>
      <c r="BW98" s="97"/>
      <c r="BX98" s="10"/>
      <c r="BY98" s="80"/>
      <c r="BZ98" s="10"/>
      <c r="CA98" s="80"/>
      <c r="CC98" s="97"/>
      <c r="CD98" s="10"/>
      <c r="CE98" s="80"/>
      <c r="CF98" s="10"/>
      <c r="CG98" s="80"/>
      <c r="CI98" s="97"/>
      <c r="CJ98" s="10"/>
      <c r="CK98" s="80"/>
      <c r="CL98" s="10"/>
      <c r="CM98" s="80"/>
      <c r="CO98" s="97"/>
      <c r="CP98" s="10"/>
      <c r="CQ98" s="80"/>
      <c r="CR98" s="10"/>
      <c r="CS98" s="80"/>
      <c r="CU98" s="97"/>
      <c r="CV98" s="10"/>
      <c r="CW98" s="80"/>
      <c r="CX98" s="10"/>
      <c r="CY98" s="80"/>
      <c r="DA98" s="97"/>
      <c r="DB98" s="10"/>
      <c r="DC98" s="80"/>
      <c r="DD98" s="10"/>
      <c r="DE98" s="80"/>
      <c r="DG98" s="97"/>
      <c r="DH98" s="10"/>
      <c r="DI98" s="80"/>
      <c r="DJ98" s="10"/>
      <c r="DK98" s="80"/>
      <c r="DM98" s="97"/>
      <c r="DN98" s="10"/>
      <c r="DO98" s="80"/>
      <c r="DP98" s="10"/>
      <c r="DQ98" s="80"/>
      <c r="DS98" s="97"/>
      <c r="DT98" s="10"/>
      <c r="DU98" s="80"/>
      <c r="DV98" s="10"/>
      <c r="DW98" s="80"/>
      <c r="DY98" s="97"/>
      <c r="DZ98" s="10"/>
      <c r="EA98" s="80"/>
      <c r="EB98" s="10"/>
      <c r="EC98" s="80"/>
      <c r="EE98" s="97"/>
      <c r="EF98" s="10"/>
      <c r="EG98" s="80"/>
      <c r="EH98" s="10"/>
      <c r="EI98" s="80"/>
      <c r="EK98" s="97"/>
      <c r="EL98" s="10"/>
      <c r="EM98" s="80"/>
      <c r="EN98" s="10"/>
      <c r="EO98" s="80"/>
      <c r="EQ98" s="97"/>
      <c r="ER98" s="10"/>
      <c r="ES98" s="80"/>
      <c r="ET98" s="10"/>
      <c r="EU98" s="80"/>
      <c r="EW98" s="97"/>
      <c r="EX98" s="10"/>
      <c r="EY98" s="80"/>
      <c r="EZ98" s="10"/>
      <c r="FA98" s="80"/>
      <c r="FC98" s="97"/>
      <c r="FD98" s="10"/>
      <c r="FE98" s="80"/>
      <c r="FF98" s="10"/>
      <c r="FG98" s="80"/>
      <c r="FI98" s="97"/>
      <c r="FJ98" s="10"/>
      <c r="FK98" s="80"/>
      <c r="FL98" s="10"/>
      <c r="FM98" s="80"/>
      <c r="FN98" s="8"/>
      <c r="FO98" s="97"/>
      <c r="FP98" s="10"/>
      <c r="FQ98" s="80"/>
      <c r="FR98" s="10"/>
      <c r="FS98" s="80"/>
      <c r="FT98" s="8"/>
      <c r="FU98" s="80"/>
      <c r="FV98" s="10"/>
      <c r="FW98" s="80"/>
      <c r="FX98" s="10"/>
      <c r="FY98" s="80"/>
      <c r="FZ98" s="8"/>
      <c r="GA98" s="80"/>
      <c r="GB98" s="10"/>
      <c r="GC98" s="80"/>
      <c r="GD98" s="10"/>
      <c r="GE98" s="80"/>
      <c r="GF98" s="8"/>
      <c r="GG98" s="80"/>
      <c r="GH98" s="10"/>
      <c r="GI98" s="80"/>
      <c r="GJ98" s="10"/>
      <c r="GK98" s="80"/>
      <c r="GM98" s="80"/>
      <c r="GN98" s="10"/>
      <c r="GO98" s="80"/>
      <c r="GP98" s="10"/>
      <c r="GQ98" s="80"/>
      <c r="GS98" s="80"/>
      <c r="GU98" s="80"/>
      <c r="GW98" s="80"/>
      <c r="GX98" s="8"/>
      <c r="GY98" s="80"/>
      <c r="HA98" s="80"/>
      <c r="HC98" s="80"/>
      <c r="HD98" s="8"/>
      <c r="HE98" s="80"/>
      <c r="HG98" s="80"/>
      <c r="HI98" s="80"/>
      <c r="HK98" s="80"/>
      <c r="HM98" s="80"/>
      <c r="HO98" s="80"/>
      <c r="HQ98" s="80"/>
      <c r="HS98" s="80"/>
      <c r="HU98" s="80"/>
      <c r="HW98" s="80"/>
      <c r="HY98" s="80"/>
      <c r="IA98" s="80"/>
      <c r="IC98" s="80"/>
      <c r="IE98" s="80"/>
      <c r="IG98" s="80"/>
      <c r="II98" s="80"/>
      <c r="IK98" s="80"/>
      <c r="IM98" s="80"/>
      <c r="IO98" s="80"/>
      <c r="IQ98" s="80"/>
      <c r="IS98" s="80"/>
      <c r="IU98" s="80"/>
      <c r="IW98" s="80"/>
      <c r="IY98" s="80"/>
    </row>
    <row r="99" spans="1:259" x14ac:dyDescent="0.25">
      <c r="A99" s="3"/>
      <c r="B99" s="10" t="s">
        <v>72</v>
      </c>
      <c r="C99" s="41" t="s">
        <v>102</v>
      </c>
      <c r="E99" s="41"/>
      <c r="F99" s="41"/>
      <c r="G99" s="41"/>
      <c r="I99" s="87"/>
      <c r="J99" s="10"/>
      <c r="K99" s="80"/>
      <c r="L99" s="10"/>
      <c r="M99" s="80"/>
      <c r="O99" s="87"/>
      <c r="P99" s="10"/>
      <c r="Q99" s="80"/>
      <c r="R99" s="10"/>
      <c r="S99" s="80"/>
      <c r="U99" s="87"/>
      <c r="V99" s="10"/>
      <c r="W99" s="80"/>
      <c r="X99" s="10"/>
      <c r="Y99" s="80"/>
      <c r="AA99" s="87"/>
      <c r="AB99" s="10"/>
      <c r="AC99" s="80"/>
      <c r="AD99" s="10"/>
      <c r="AE99" s="80"/>
      <c r="AG99" s="87"/>
      <c r="AH99" s="10"/>
      <c r="AI99" s="80"/>
      <c r="AJ99" s="10"/>
      <c r="AK99" s="80"/>
      <c r="AM99" s="87"/>
      <c r="AN99" s="10"/>
      <c r="AO99" s="80"/>
      <c r="AP99" s="10"/>
      <c r="AQ99" s="80"/>
      <c r="AS99" s="87"/>
      <c r="AT99" s="10"/>
      <c r="AU99" s="80"/>
      <c r="AV99" s="10"/>
      <c r="AW99" s="80"/>
      <c r="AY99" s="87"/>
      <c r="AZ99" s="10"/>
      <c r="BA99" s="80"/>
      <c r="BB99" s="10"/>
      <c r="BC99" s="80"/>
      <c r="BE99" s="87"/>
      <c r="BF99" s="10"/>
      <c r="BG99" s="80"/>
      <c r="BH99" s="10"/>
      <c r="BI99" s="80"/>
      <c r="BK99" s="87"/>
      <c r="BL99" s="10"/>
      <c r="BM99" s="80"/>
      <c r="BN99" s="10"/>
      <c r="BO99" s="80"/>
      <c r="BQ99" s="87"/>
      <c r="BR99" s="10"/>
      <c r="BS99" s="80"/>
      <c r="BT99" s="10"/>
      <c r="BU99" s="80"/>
      <c r="BW99" s="87"/>
      <c r="BX99" s="10"/>
      <c r="BY99" s="80"/>
      <c r="BZ99" s="10"/>
      <c r="CA99" s="80"/>
      <c r="CC99" s="87"/>
      <c r="CD99" s="10"/>
      <c r="CE99" s="80"/>
      <c r="CF99" s="10"/>
      <c r="CG99" s="80"/>
      <c r="CI99" s="87"/>
      <c r="CJ99" s="10"/>
      <c r="CK99" s="80"/>
      <c r="CL99" s="10"/>
      <c r="CM99" s="80"/>
      <c r="CO99" s="87"/>
      <c r="CP99" s="10"/>
      <c r="CQ99" s="80"/>
      <c r="CR99" s="10"/>
      <c r="CS99" s="80"/>
      <c r="CU99" s="87"/>
      <c r="CV99" s="10"/>
      <c r="CW99" s="80"/>
      <c r="CX99" s="10"/>
      <c r="CY99" s="80"/>
      <c r="DA99" s="87"/>
      <c r="DB99" s="10"/>
      <c r="DC99" s="80"/>
      <c r="DD99" s="10"/>
      <c r="DE99" s="80"/>
      <c r="DG99" s="87"/>
      <c r="DH99" s="10"/>
      <c r="DI99" s="80"/>
      <c r="DJ99" s="10"/>
      <c r="DK99" s="80"/>
      <c r="DM99" s="87"/>
      <c r="DN99" s="10"/>
      <c r="DO99" s="80"/>
      <c r="DP99" s="10"/>
      <c r="DQ99" s="80"/>
      <c r="DS99" s="87"/>
      <c r="DT99" s="10"/>
      <c r="DU99" s="80"/>
      <c r="DV99" s="10"/>
      <c r="DW99" s="80"/>
      <c r="DY99" s="87"/>
      <c r="DZ99" s="10"/>
      <c r="EA99" s="80"/>
      <c r="EB99" s="10"/>
      <c r="EC99" s="80"/>
      <c r="EE99" s="87"/>
      <c r="EF99" s="10"/>
      <c r="EG99" s="80"/>
      <c r="EH99" s="10"/>
      <c r="EI99" s="80"/>
      <c r="EK99" s="87"/>
      <c r="EL99" s="10"/>
      <c r="EM99" s="80"/>
      <c r="EN99" s="10"/>
      <c r="EO99" s="80"/>
      <c r="EQ99" s="87"/>
      <c r="ER99" s="10"/>
      <c r="ES99" s="80"/>
      <c r="ET99" s="10"/>
      <c r="EU99" s="80"/>
      <c r="EW99" s="87"/>
      <c r="EX99" s="10"/>
      <c r="EY99" s="80"/>
      <c r="EZ99" s="10"/>
      <c r="FA99" s="80"/>
      <c r="FC99" s="87"/>
      <c r="FD99" s="10"/>
      <c r="FE99" s="80"/>
      <c r="FF99" s="10"/>
      <c r="FG99" s="80"/>
      <c r="FI99" s="87"/>
      <c r="FJ99" s="10"/>
      <c r="FK99" s="80"/>
      <c r="FL99" s="10"/>
      <c r="FM99" s="80"/>
      <c r="FN99" s="41"/>
      <c r="FO99" s="87"/>
      <c r="FP99" s="10"/>
      <c r="FQ99" s="80"/>
      <c r="FR99" s="10"/>
      <c r="FS99" s="80"/>
      <c r="FT99" s="41"/>
      <c r="FU99" s="80"/>
      <c r="FV99" s="10"/>
      <c r="FW99" s="80"/>
      <c r="FX99" s="10"/>
      <c r="FY99" s="80"/>
      <c r="FZ99" s="41"/>
      <c r="GA99" s="80"/>
      <c r="GB99" s="10"/>
      <c r="GC99" s="80"/>
      <c r="GD99" s="10"/>
      <c r="GE99" s="80"/>
      <c r="GF99" s="41"/>
      <c r="GG99" s="80"/>
      <c r="GH99" s="10"/>
      <c r="GI99" s="80"/>
      <c r="GJ99" s="10"/>
      <c r="GK99" s="80"/>
      <c r="GM99" s="80"/>
      <c r="GN99" s="10"/>
      <c r="GO99" s="80"/>
      <c r="GP99" s="10"/>
      <c r="GQ99" s="80"/>
      <c r="GS99" s="80"/>
      <c r="GU99" s="80"/>
      <c r="GW99" s="80"/>
      <c r="GX99" s="41"/>
      <c r="GY99" s="80"/>
      <c r="HA99" s="80"/>
      <c r="HC99" s="80"/>
      <c r="HD99" s="41"/>
      <c r="HE99" s="80"/>
      <c r="HG99" s="80"/>
      <c r="HI99" s="80"/>
      <c r="HK99" s="80"/>
      <c r="HM99" s="80"/>
      <c r="HO99" s="80"/>
      <c r="HQ99" s="80"/>
      <c r="HS99" s="80"/>
      <c r="HU99" s="80"/>
      <c r="HW99" s="80"/>
      <c r="HY99" s="80"/>
      <c r="IA99" s="80"/>
      <c r="IC99" s="80"/>
      <c r="IE99" s="80"/>
      <c r="IG99" s="80"/>
      <c r="II99" s="80"/>
      <c r="IK99" s="80"/>
      <c r="IM99" s="80"/>
      <c r="IO99" s="80"/>
      <c r="IQ99" s="80"/>
      <c r="IS99" s="80"/>
      <c r="IU99" s="80"/>
      <c r="IW99" s="80"/>
      <c r="IY99" s="80"/>
    </row>
    <row r="100" spans="1:259" x14ac:dyDescent="0.25">
      <c r="A100" s="3" t="s">
        <v>91</v>
      </c>
      <c r="B100" s="10" t="s">
        <v>69</v>
      </c>
      <c r="C100" s="8" t="s">
        <v>93</v>
      </c>
      <c r="E100" s="8"/>
      <c r="F100" s="8"/>
      <c r="G100" s="8"/>
      <c r="I100" s="97"/>
      <c r="J100" s="10"/>
      <c r="K100" s="80"/>
      <c r="L100" s="10"/>
      <c r="M100" s="80"/>
      <c r="O100" s="97"/>
      <c r="P100" s="10"/>
      <c r="Q100" s="80"/>
      <c r="R100" s="10"/>
      <c r="S100" s="80"/>
      <c r="U100" s="97"/>
      <c r="V100" s="10"/>
      <c r="W100" s="80"/>
      <c r="X100" s="10"/>
      <c r="Y100" s="80"/>
      <c r="AA100" s="97"/>
      <c r="AB100" s="10"/>
      <c r="AC100" s="80"/>
      <c r="AD100" s="10"/>
      <c r="AE100" s="80"/>
      <c r="AG100" s="97"/>
      <c r="AH100" s="10"/>
      <c r="AI100" s="80"/>
      <c r="AJ100" s="10"/>
      <c r="AK100" s="80"/>
      <c r="AM100" s="97"/>
      <c r="AN100" s="10"/>
      <c r="AO100" s="80"/>
      <c r="AP100" s="10"/>
      <c r="AQ100" s="80"/>
      <c r="AS100" s="97"/>
      <c r="AT100" s="10"/>
      <c r="AU100" s="80"/>
      <c r="AV100" s="10"/>
      <c r="AW100" s="80"/>
      <c r="AY100" s="97"/>
      <c r="AZ100" s="10"/>
      <c r="BA100" s="80"/>
      <c r="BB100" s="10"/>
      <c r="BC100" s="80"/>
      <c r="BE100" s="97"/>
      <c r="BF100" s="10"/>
      <c r="BG100" s="80"/>
      <c r="BH100" s="10"/>
      <c r="BI100" s="80"/>
      <c r="BK100" s="97"/>
      <c r="BL100" s="10"/>
      <c r="BM100" s="80"/>
      <c r="BN100" s="10"/>
      <c r="BO100" s="80"/>
      <c r="BQ100" s="97"/>
      <c r="BR100" s="10"/>
      <c r="BS100" s="80"/>
      <c r="BT100" s="10"/>
      <c r="BU100" s="80"/>
      <c r="BW100" s="97"/>
      <c r="BX100" s="10"/>
      <c r="BY100" s="80"/>
      <c r="BZ100" s="10"/>
      <c r="CA100" s="80"/>
      <c r="CC100" s="97"/>
      <c r="CD100" s="10"/>
      <c r="CE100" s="80"/>
      <c r="CF100" s="10"/>
      <c r="CG100" s="80"/>
      <c r="CI100" s="97"/>
      <c r="CJ100" s="10"/>
      <c r="CK100" s="80"/>
      <c r="CL100" s="10"/>
      <c r="CM100" s="80"/>
      <c r="CO100" s="97"/>
      <c r="CP100" s="10"/>
      <c r="CQ100" s="80"/>
      <c r="CR100" s="10"/>
      <c r="CS100" s="80"/>
      <c r="CU100" s="97"/>
      <c r="CV100" s="10"/>
      <c r="CW100" s="80"/>
      <c r="CX100" s="10"/>
      <c r="CY100" s="80"/>
      <c r="DA100" s="97"/>
      <c r="DB100" s="10"/>
      <c r="DC100" s="80"/>
      <c r="DD100" s="10"/>
      <c r="DE100" s="80"/>
      <c r="DG100" s="97"/>
      <c r="DH100" s="10"/>
      <c r="DI100" s="80"/>
      <c r="DJ100" s="10"/>
      <c r="DK100" s="80"/>
      <c r="DM100" s="97"/>
      <c r="DN100" s="10"/>
      <c r="DO100" s="80"/>
      <c r="DP100" s="10"/>
      <c r="DQ100" s="80"/>
      <c r="DS100" s="97"/>
      <c r="DT100" s="10"/>
      <c r="DU100" s="80"/>
      <c r="DV100" s="10"/>
      <c r="DW100" s="80"/>
      <c r="DY100" s="97"/>
      <c r="DZ100" s="10"/>
      <c r="EA100" s="80"/>
      <c r="EB100" s="10"/>
      <c r="EC100" s="80"/>
      <c r="EE100" s="97"/>
      <c r="EF100" s="10"/>
      <c r="EG100" s="80"/>
      <c r="EH100" s="10"/>
      <c r="EI100" s="80"/>
      <c r="EK100" s="97"/>
      <c r="EL100" s="10"/>
      <c r="EM100" s="80"/>
      <c r="EN100" s="10"/>
      <c r="EO100" s="80"/>
      <c r="EQ100" s="97"/>
      <c r="ER100" s="10"/>
      <c r="ES100" s="80"/>
      <c r="ET100" s="10"/>
      <c r="EU100" s="80"/>
      <c r="EW100" s="97"/>
      <c r="EX100" s="10"/>
      <c r="EY100" s="80"/>
      <c r="EZ100" s="10"/>
      <c r="FA100" s="80"/>
      <c r="FC100" s="97"/>
      <c r="FD100" s="10"/>
      <c r="FE100" s="80"/>
      <c r="FF100" s="10"/>
      <c r="FG100" s="80"/>
      <c r="FI100" s="97"/>
      <c r="FJ100" s="10"/>
      <c r="FK100" s="80"/>
      <c r="FL100" s="10"/>
      <c r="FM100" s="80"/>
      <c r="FN100" s="8"/>
      <c r="FO100" s="97"/>
      <c r="FP100" s="10"/>
      <c r="FQ100" s="80"/>
      <c r="FR100" s="10"/>
      <c r="FS100" s="80"/>
      <c r="FT100" s="8"/>
      <c r="FU100" s="80"/>
      <c r="FV100" s="10"/>
      <c r="FW100" s="80"/>
      <c r="FX100" s="10"/>
      <c r="FY100" s="80"/>
      <c r="FZ100" s="8"/>
      <c r="GA100" s="80"/>
      <c r="GB100" s="10"/>
      <c r="GC100" s="80"/>
      <c r="GD100" s="10"/>
      <c r="GE100" s="80"/>
      <c r="GF100" s="8"/>
      <c r="GG100" s="80"/>
      <c r="GH100" s="10"/>
      <c r="GI100" s="80"/>
      <c r="GJ100" s="10"/>
      <c r="GK100" s="80"/>
      <c r="GM100" s="80"/>
      <c r="GN100" s="10"/>
      <c r="GO100" s="80"/>
      <c r="GP100" s="10"/>
      <c r="GQ100" s="80"/>
      <c r="GS100" s="80"/>
      <c r="GU100" s="80"/>
      <c r="GW100" s="80"/>
      <c r="GX100" s="8"/>
      <c r="GY100" s="80"/>
      <c r="HA100" s="80"/>
      <c r="HC100" s="80"/>
      <c r="HD100" s="8"/>
      <c r="HE100" s="80"/>
      <c r="HG100" s="80"/>
      <c r="HI100" s="80"/>
      <c r="HK100" s="80"/>
      <c r="HM100" s="80"/>
      <c r="HO100" s="80"/>
      <c r="HQ100" s="80"/>
      <c r="HS100" s="80"/>
      <c r="HU100" s="80"/>
      <c r="HW100" s="80"/>
      <c r="HY100" s="80"/>
      <c r="IA100" s="80"/>
      <c r="IC100" s="80"/>
      <c r="IE100" s="80"/>
      <c r="IG100" s="80"/>
      <c r="II100" s="80"/>
      <c r="IK100" s="80"/>
      <c r="IM100" s="80"/>
      <c r="IO100" s="80"/>
      <c r="IQ100" s="80"/>
      <c r="IS100" s="80"/>
      <c r="IU100" s="80"/>
      <c r="IW100" s="80"/>
      <c r="IY100" s="80"/>
    </row>
    <row r="101" spans="1:259" x14ac:dyDescent="0.25">
      <c r="A101" s="3"/>
      <c r="B101" s="10" t="s">
        <v>72</v>
      </c>
      <c r="C101" s="41" t="s">
        <v>94</v>
      </c>
      <c r="E101" s="41"/>
      <c r="F101" s="41"/>
      <c r="G101" s="41"/>
      <c r="I101" s="87"/>
      <c r="J101" s="10"/>
      <c r="K101" s="80"/>
      <c r="L101" s="10"/>
      <c r="M101" s="80"/>
      <c r="O101" s="87"/>
      <c r="P101" s="10"/>
      <c r="Q101" s="80"/>
      <c r="R101" s="10"/>
      <c r="S101" s="80"/>
      <c r="U101" s="87"/>
      <c r="V101" s="10"/>
      <c r="W101" s="80"/>
      <c r="X101" s="10"/>
      <c r="Y101" s="80"/>
      <c r="AA101" s="87"/>
      <c r="AB101" s="10"/>
      <c r="AC101" s="80"/>
      <c r="AD101" s="10"/>
      <c r="AE101" s="80"/>
      <c r="AG101" s="87"/>
      <c r="AH101" s="10"/>
      <c r="AI101" s="80"/>
      <c r="AJ101" s="10"/>
      <c r="AK101" s="80"/>
      <c r="AM101" s="87"/>
      <c r="AN101" s="10"/>
      <c r="AO101" s="80"/>
      <c r="AP101" s="10"/>
      <c r="AQ101" s="80"/>
      <c r="AS101" s="87"/>
      <c r="AT101" s="10"/>
      <c r="AU101" s="80"/>
      <c r="AV101" s="10"/>
      <c r="AW101" s="80"/>
      <c r="AY101" s="87"/>
      <c r="AZ101" s="10"/>
      <c r="BA101" s="80"/>
      <c r="BB101" s="10"/>
      <c r="BC101" s="80"/>
      <c r="BE101" s="87"/>
      <c r="BF101" s="10"/>
      <c r="BG101" s="80"/>
      <c r="BH101" s="10"/>
      <c r="BI101" s="80"/>
      <c r="BK101" s="87"/>
      <c r="BL101" s="10"/>
      <c r="BM101" s="80"/>
      <c r="BN101" s="10"/>
      <c r="BO101" s="80"/>
      <c r="BQ101" s="87"/>
      <c r="BR101" s="10"/>
      <c r="BS101" s="80"/>
      <c r="BT101" s="10"/>
      <c r="BU101" s="80"/>
      <c r="BW101" s="87"/>
      <c r="BX101" s="10"/>
      <c r="BY101" s="80"/>
      <c r="BZ101" s="10"/>
      <c r="CA101" s="80"/>
      <c r="CC101" s="87"/>
      <c r="CD101" s="10"/>
      <c r="CE101" s="80"/>
      <c r="CF101" s="10"/>
      <c r="CG101" s="80"/>
      <c r="CI101" s="87"/>
      <c r="CJ101" s="10"/>
      <c r="CK101" s="80"/>
      <c r="CL101" s="10"/>
      <c r="CM101" s="80"/>
      <c r="CO101" s="87"/>
      <c r="CP101" s="10"/>
      <c r="CQ101" s="80"/>
      <c r="CR101" s="10"/>
      <c r="CS101" s="80"/>
      <c r="CU101" s="87"/>
      <c r="CV101" s="10"/>
      <c r="CW101" s="80"/>
      <c r="CX101" s="10"/>
      <c r="CY101" s="80"/>
      <c r="DA101" s="87"/>
      <c r="DB101" s="10"/>
      <c r="DC101" s="80"/>
      <c r="DD101" s="10"/>
      <c r="DE101" s="80"/>
      <c r="DG101" s="87"/>
      <c r="DH101" s="10"/>
      <c r="DI101" s="80"/>
      <c r="DJ101" s="10"/>
      <c r="DK101" s="80"/>
      <c r="DM101" s="87"/>
      <c r="DN101" s="10"/>
      <c r="DO101" s="80"/>
      <c r="DP101" s="10"/>
      <c r="DQ101" s="80"/>
      <c r="DS101" s="87"/>
      <c r="DT101" s="10"/>
      <c r="DU101" s="80"/>
      <c r="DV101" s="10"/>
      <c r="DW101" s="80"/>
      <c r="DY101" s="87"/>
      <c r="DZ101" s="10"/>
      <c r="EA101" s="80"/>
      <c r="EB101" s="10"/>
      <c r="EC101" s="80"/>
      <c r="EE101" s="87"/>
      <c r="EF101" s="10"/>
      <c r="EG101" s="80"/>
      <c r="EH101" s="10"/>
      <c r="EI101" s="80"/>
      <c r="EK101" s="87"/>
      <c r="EL101" s="10"/>
      <c r="EM101" s="80"/>
      <c r="EN101" s="10"/>
      <c r="EO101" s="80"/>
      <c r="EQ101" s="87"/>
      <c r="ER101" s="10"/>
      <c r="ES101" s="80"/>
      <c r="ET101" s="10"/>
      <c r="EU101" s="80"/>
      <c r="EW101" s="87"/>
      <c r="EX101" s="10"/>
      <c r="EY101" s="80"/>
      <c r="EZ101" s="10"/>
      <c r="FA101" s="80"/>
      <c r="FC101" s="87"/>
      <c r="FD101" s="10"/>
      <c r="FE101" s="80"/>
      <c r="FF101" s="10"/>
      <c r="FG101" s="80"/>
      <c r="FI101" s="87"/>
      <c r="FJ101" s="10"/>
      <c r="FK101" s="80"/>
      <c r="FL101" s="10"/>
      <c r="FM101" s="80"/>
      <c r="FN101" s="41"/>
      <c r="FO101" s="87"/>
      <c r="FP101" s="10"/>
      <c r="FQ101" s="80"/>
      <c r="FR101" s="10"/>
      <c r="FS101" s="80"/>
      <c r="FT101" s="41"/>
      <c r="FU101" s="80"/>
      <c r="FV101" s="10"/>
      <c r="FW101" s="80"/>
      <c r="FX101" s="10"/>
      <c r="FY101" s="80"/>
      <c r="FZ101" s="41"/>
      <c r="GA101" s="80"/>
      <c r="GB101" s="10"/>
      <c r="GC101" s="80"/>
      <c r="GD101" s="10"/>
      <c r="GE101" s="80"/>
      <c r="GF101" s="41"/>
      <c r="GG101" s="80"/>
      <c r="GH101" s="10"/>
      <c r="GI101" s="80"/>
      <c r="GJ101" s="10"/>
      <c r="GK101" s="80"/>
      <c r="GM101" s="80"/>
      <c r="GN101" s="10"/>
      <c r="GO101" s="80"/>
      <c r="GP101" s="10"/>
      <c r="GQ101" s="80"/>
      <c r="GS101" s="80"/>
      <c r="GU101" s="80"/>
      <c r="GW101" s="80"/>
      <c r="GX101" s="41"/>
      <c r="GY101" s="80"/>
      <c r="HA101" s="80"/>
      <c r="HC101" s="80"/>
      <c r="HD101" s="41"/>
      <c r="HE101" s="80"/>
      <c r="HG101" s="80"/>
      <c r="HI101" s="80"/>
      <c r="HK101" s="80"/>
      <c r="HM101" s="80"/>
      <c r="HO101" s="80"/>
      <c r="HQ101" s="80"/>
      <c r="HS101" s="80"/>
      <c r="HU101" s="80"/>
      <c r="HW101" s="80"/>
      <c r="HY101" s="80"/>
      <c r="IA101" s="80"/>
      <c r="IC101" s="80"/>
      <c r="IE101" s="80"/>
      <c r="IG101" s="80"/>
      <c r="II101" s="80"/>
      <c r="IK101" s="80"/>
      <c r="IM101" s="80"/>
      <c r="IO101" s="80"/>
      <c r="IQ101" s="80"/>
      <c r="IS101" s="80"/>
      <c r="IU101" s="80"/>
      <c r="IW101" s="80"/>
      <c r="IY101" s="80"/>
    </row>
    <row r="102" spans="1:259" x14ac:dyDescent="0.25">
      <c r="A102" s="3" t="s">
        <v>86</v>
      </c>
      <c r="B102" s="10" t="s">
        <v>69</v>
      </c>
      <c r="C102" s="8" t="s">
        <v>89</v>
      </c>
      <c r="E102" s="8"/>
      <c r="F102" s="8"/>
      <c r="G102" s="8"/>
      <c r="I102" s="97"/>
      <c r="J102" s="10"/>
      <c r="K102" s="80"/>
      <c r="L102" s="10"/>
      <c r="M102" s="80"/>
      <c r="O102" s="97"/>
      <c r="P102" s="10"/>
      <c r="Q102" s="80"/>
      <c r="R102" s="10"/>
      <c r="S102" s="80"/>
      <c r="U102" s="97"/>
      <c r="V102" s="10"/>
      <c r="W102" s="80"/>
      <c r="X102" s="10"/>
      <c r="Y102" s="80"/>
      <c r="AA102" s="97"/>
      <c r="AB102" s="10"/>
      <c r="AC102" s="80"/>
      <c r="AD102" s="10"/>
      <c r="AE102" s="80"/>
      <c r="AG102" s="97"/>
      <c r="AH102" s="10"/>
      <c r="AI102" s="80"/>
      <c r="AJ102" s="10"/>
      <c r="AK102" s="80"/>
      <c r="AM102" s="97"/>
      <c r="AN102" s="10"/>
      <c r="AO102" s="80"/>
      <c r="AP102" s="10"/>
      <c r="AQ102" s="80"/>
      <c r="AS102" s="97"/>
      <c r="AT102" s="10"/>
      <c r="AU102" s="80"/>
      <c r="AV102" s="10"/>
      <c r="AW102" s="80"/>
      <c r="AY102" s="97"/>
      <c r="AZ102" s="10"/>
      <c r="BA102" s="80"/>
      <c r="BB102" s="10"/>
      <c r="BC102" s="80"/>
      <c r="BE102" s="97"/>
      <c r="BF102" s="10"/>
      <c r="BG102" s="80"/>
      <c r="BH102" s="10"/>
      <c r="BI102" s="80"/>
      <c r="BK102" s="97"/>
      <c r="BL102" s="10"/>
      <c r="BM102" s="80"/>
      <c r="BN102" s="10"/>
      <c r="BO102" s="80"/>
      <c r="BQ102" s="97"/>
      <c r="BR102" s="10"/>
      <c r="BS102" s="80"/>
      <c r="BT102" s="10"/>
      <c r="BU102" s="80"/>
      <c r="BW102" s="97"/>
      <c r="BX102" s="10"/>
      <c r="BY102" s="80"/>
      <c r="BZ102" s="10"/>
      <c r="CA102" s="80"/>
      <c r="CC102" s="97"/>
      <c r="CD102" s="10"/>
      <c r="CE102" s="80"/>
      <c r="CF102" s="10"/>
      <c r="CG102" s="80"/>
      <c r="CI102" s="97"/>
      <c r="CJ102" s="10"/>
      <c r="CK102" s="80"/>
      <c r="CL102" s="10"/>
      <c r="CM102" s="80"/>
      <c r="CO102" s="97"/>
      <c r="CP102" s="10"/>
      <c r="CQ102" s="80"/>
      <c r="CR102" s="10"/>
      <c r="CS102" s="80"/>
      <c r="CU102" s="97"/>
      <c r="CV102" s="10"/>
      <c r="CW102" s="80"/>
      <c r="CX102" s="10"/>
      <c r="CY102" s="80"/>
      <c r="DA102" s="97"/>
      <c r="DB102" s="10"/>
      <c r="DC102" s="80"/>
      <c r="DD102" s="10"/>
      <c r="DE102" s="80"/>
      <c r="DG102" s="97"/>
      <c r="DH102" s="10"/>
      <c r="DI102" s="80"/>
      <c r="DJ102" s="10"/>
      <c r="DK102" s="80"/>
      <c r="DM102" s="97"/>
      <c r="DN102" s="10"/>
      <c r="DO102" s="80"/>
      <c r="DP102" s="10"/>
      <c r="DQ102" s="80"/>
      <c r="DS102" s="97"/>
      <c r="DT102" s="10"/>
      <c r="DU102" s="80"/>
      <c r="DV102" s="10"/>
      <c r="DW102" s="80"/>
      <c r="DY102" s="97"/>
      <c r="DZ102" s="10"/>
      <c r="EA102" s="80"/>
      <c r="EB102" s="10"/>
      <c r="EC102" s="80"/>
      <c r="EE102" s="97"/>
      <c r="EF102" s="10"/>
      <c r="EG102" s="80"/>
      <c r="EH102" s="10"/>
      <c r="EI102" s="80"/>
      <c r="EK102" s="97"/>
      <c r="EL102" s="10"/>
      <c r="EM102" s="80"/>
      <c r="EN102" s="10"/>
      <c r="EO102" s="80"/>
      <c r="EQ102" s="97"/>
      <c r="ER102" s="10"/>
      <c r="ES102" s="80"/>
      <c r="ET102" s="10"/>
      <c r="EU102" s="80"/>
      <c r="EW102" s="97"/>
      <c r="EX102" s="10"/>
      <c r="EY102" s="80"/>
      <c r="EZ102" s="10"/>
      <c r="FA102" s="80"/>
      <c r="FC102" s="97"/>
      <c r="FD102" s="10"/>
      <c r="FE102" s="80"/>
      <c r="FF102" s="10"/>
      <c r="FG102" s="80"/>
      <c r="FI102" s="97"/>
      <c r="FJ102" s="10"/>
      <c r="FK102" s="80"/>
      <c r="FL102" s="10"/>
      <c r="FM102" s="80"/>
      <c r="FN102" s="8"/>
      <c r="FO102" s="97"/>
      <c r="FP102" s="10"/>
      <c r="FQ102" s="80"/>
      <c r="FR102" s="10"/>
      <c r="FS102" s="80"/>
      <c r="FT102" s="8"/>
      <c r="FU102" s="80"/>
      <c r="FV102" s="10"/>
      <c r="FW102" s="80"/>
      <c r="FX102" s="10"/>
      <c r="FY102" s="80"/>
      <c r="FZ102" s="8"/>
      <c r="GA102" s="80"/>
      <c r="GB102" s="10"/>
      <c r="GC102" s="80"/>
      <c r="GD102" s="10"/>
      <c r="GE102" s="80"/>
      <c r="GF102" s="8"/>
      <c r="GG102" s="80"/>
      <c r="GH102" s="10"/>
      <c r="GI102" s="80"/>
      <c r="GJ102" s="10"/>
      <c r="GK102" s="80"/>
      <c r="GM102" s="80"/>
      <c r="GN102" s="10"/>
      <c r="GO102" s="80"/>
      <c r="GP102" s="10"/>
      <c r="GQ102" s="80"/>
      <c r="GS102" s="80"/>
      <c r="GU102" s="80"/>
      <c r="GW102" s="80"/>
      <c r="GX102" s="8"/>
      <c r="GY102" s="80"/>
      <c r="HA102" s="80"/>
      <c r="HC102" s="80"/>
      <c r="HD102" s="8"/>
      <c r="HE102" s="80"/>
      <c r="HG102" s="80"/>
      <c r="HI102" s="80"/>
      <c r="HK102" s="80"/>
      <c r="HM102" s="80"/>
      <c r="HO102" s="80"/>
      <c r="HQ102" s="80"/>
      <c r="HS102" s="80"/>
      <c r="HU102" s="80"/>
      <c r="HW102" s="80"/>
      <c r="HY102" s="80"/>
      <c r="IA102" s="80"/>
      <c r="IC102" s="80"/>
      <c r="IE102" s="80"/>
      <c r="IG102" s="80"/>
      <c r="II102" s="80"/>
      <c r="IK102" s="80"/>
      <c r="IM102" s="80"/>
      <c r="IO102" s="80"/>
      <c r="IQ102" s="80"/>
      <c r="IS102" s="80"/>
      <c r="IU102" s="80"/>
      <c r="IW102" s="80"/>
      <c r="IY102" s="80"/>
    </row>
    <row r="103" spans="1:259" x14ac:dyDescent="0.25">
      <c r="A103" s="3"/>
      <c r="B103" s="10" t="s">
        <v>72</v>
      </c>
      <c r="C103" s="41" t="s">
        <v>90</v>
      </c>
      <c r="E103" s="41"/>
      <c r="F103" s="41"/>
      <c r="G103" s="41"/>
      <c r="I103" s="87"/>
      <c r="J103" s="10"/>
      <c r="K103" s="80"/>
      <c r="L103" s="10"/>
      <c r="M103" s="80"/>
      <c r="O103" s="87"/>
      <c r="P103" s="10"/>
      <c r="Q103" s="80"/>
      <c r="R103" s="10"/>
      <c r="S103" s="80"/>
      <c r="U103" s="87"/>
      <c r="V103" s="10"/>
      <c r="W103" s="80"/>
      <c r="X103" s="10"/>
      <c r="Y103" s="80"/>
      <c r="AA103" s="87"/>
      <c r="AB103" s="10"/>
      <c r="AC103" s="80"/>
      <c r="AD103" s="10"/>
      <c r="AE103" s="80"/>
      <c r="AG103" s="87"/>
      <c r="AH103" s="10"/>
      <c r="AI103" s="80"/>
      <c r="AJ103" s="10"/>
      <c r="AK103" s="80"/>
      <c r="AM103" s="87"/>
      <c r="AN103" s="10"/>
      <c r="AO103" s="80"/>
      <c r="AP103" s="10"/>
      <c r="AQ103" s="80"/>
      <c r="AS103" s="87"/>
      <c r="AT103" s="10"/>
      <c r="AU103" s="80"/>
      <c r="AV103" s="10"/>
      <c r="AW103" s="80"/>
      <c r="AY103" s="87"/>
      <c r="AZ103" s="10"/>
      <c r="BA103" s="80"/>
      <c r="BB103" s="10"/>
      <c r="BC103" s="80"/>
      <c r="BE103" s="87"/>
      <c r="BF103" s="10"/>
      <c r="BG103" s="80"/>
      <c r="BH103" s="10"/>
      <c r="BI103" s="80"/>
      <c r="BK103" s="87"/>
      <c r="BL103" s="10"/>
      <c r="BM103" s="80"/>
      <c r="BN103" s="10"/>
      <c r="BO103" s="80"/>
      <c r="BQ103" s="87"/>
      <c r="BR103" s="10"/>
      <c r="BS103" s="80"/>
      <c r="BT103" s="10"/>
      <c r="BU103" s="80"/>
      <c r="BW103" s="87"/>
      <c r="BX103" s="10"/>
      <c r="BY103" s="80"/>
      <c r="BZ103" s="10"/>
      <c r="CA103" s="80"/>
      <c r="CC103" s="87"/>
      <c r="CD103" s="10"/>
      <c r="CE103" s="80"/>
      <c r="CF103" s="10"/>
      <c r="CG103" s="80"/>
      <c r="CI103" s="87"/>
      <c r="CJ103" s="10"/>
      <c r="CK103" s="80"/>
      <c r="CL103" s="10"/>
      <c r="CM103" s="80"/>
      <c r="CO103" s="87"/>
      <c r="CP103" s="10"/>
      <c r="CQ103" s="80"/>
      <c r="CR103" s="10"/>
      <c r="CS103" s="80"/>
      <c r="CU103" s="87"/>
      <c r="CV103" s="10"/>
      <c r="CW103" s="80"/>
      <c r="CX103" s="10"/>
      <c r="CY103" s="80"/>
      <c r="DA103" s="87"/>
      <c r="DB103" s="10"/>
      <c r="DC103" s="80"/>
      <c r="DD103" s="10"/>
      <c r="DE103" s="80"/>
      <c r="DG103" s="87"/>
      <c r="DH103" s="10"/>
      <c r="DI103" s="80"/>
      <c r="DJ103" s="10"/>
      <c r="DK103" s="80"/>
      <c r="DM103" s="87"/>
      <c r="DN103" s="10"/>
      <c r="DO103" s="80"/>
      <c r="DP103" s="10"/>
      <c r="DQ103" s="80"/>
      <c r="DS103" s="87"/>
      <c r="DT103" s="10"/>
      <c r="DU103" s="80"/>
      <c r="DV103" s="10"/>
      <c r="DW103" s="80"/>
      <c r="DY103" s="87"/>
      <c r="DZ103" s="10"/>
      <c r="EA103" s="80"/>
      <c r="EB103" s="10"/>
      <c r="EC103" s="80"/>
      <c r="EE103" s="87"/>
      <c r="EF103" s="10"/>
      <c r="EG103" s="80"/>
      <c r="EH103" s="10"/>
      <c r="EI103" s="80"/>
      <c r="EK103" s="87"/>
      <c r="EL103" s="10"/>
      <c r="EM103" s="80"/>
      <c r="EN103" s="10"/>
      <c r="EO103" s="80"/>
      <c r="EQ103" s="87"/>
      <c r="ER103" s="10"/>
      <c r="ES103" s="80"/>
      <c r="ET103" s="10"/>
      <c r="EU103" s="80"/>
      <c r="EW103" s="87"/>
      <c r="EX103" s="10"/>
      <c r="EY103" s="80"/>
      <c r="EZ103" s="10"/>
      <c r="FA103" s="80"/>
      <c r="FC103" s="87"/>
      <c r="FD103" s="10"/>
      <c r="FE103" s="80"/>
      <c r="FF103" s="10"/>
      <c r="FG103" s="80"/>
      <c r="FI103" s="87"/>
      <c r="FJ103" s="10"/>
      <c r="FK103" s="80"/>
      <c r="FL103" s="10"/>
      <c r="FM103" s="80"/>
      <c r="FN103" s="41"/>
      <c r="FO103" s="87"/>
      <c r="FP103" s="10"/>
      <c r="FQ103" s="80"/>
      <c r="FR103" s="10"/>
      <c r="FS103" s="80"/>
      <c r="FT103" s="41"/>
      <c r="FU103" s="80"/>
      <c r="FV103" s="10"/>
      <c r="FW103" s="80"/>
      <c r="FX103" s="10"/>
      <c r="FY103" s="80"/>
      <c r="FZ103" s="41"/>
      <c r="GA103" s="80"/>
      <c r="GB103" s="10"/>
      <c r="GC103" s="80"/>
      <c r="GD103" s="10"/>
      <c r="GE103" s="80"/>
      <c r="GF103" s="41"/>
      <c r="GG103" s="80"/>
      <c r="GH103" s="10"/>
      <c r="GI103" s="80"/>
      <c r="GJ103" s="10"/>
      <c r="GK103" s="80"/>
      <c r="GM103" s="80"/>
      <c r="GN103" s="10"/>
      <c r="GO103" s="80"/>
      <c r="GP103" s="10"/>
      <c r="GQ103" s="80"/>
      <c r="GS103" s="80"/>
      <c r="GU103" s="80"/>
      <c r="GW103" s="80"/>
      <c r="GX103" s="41"/>
      <c r="GY103" s="80"/>
      <c r="HA103" s="80"/>
      <c r="HC103" s="80"/>
      <c r="HD103" s="41"/>
      <c r="HE103" s="80"/>
      <c r="HG103" s="80"/>
      <c r="HI103" s="80"/>
      <c r="HK103" s="80"/>
      <c r="HM103" s="80"/>
      <c r="HO103" s="80"/>
      <c r="HQ103" s="80"/>
      <c r="HS103" s="80"/>
      <c r="HU103" s="80"/>
      <c r="HW103" s="80"/>
      <c r="HY103" s="80"/>
      <c r="IA103" s="80"/>
      <c r="IC103" s="80"/>
      <c r="IE103" s="80"/>
      <c r="IG103" s="80"/>
      <c r="II103" s="80"/>
      <c r="IK103" s="80"/>
      <c r="IM103" s="80"/>
      <c r="IO103" s="80"/>
      <c r="IQ103" s="80"/>
      <c r="IS103" s="80"/>
      <c r="IU103" s="80"/>
      <c r="IW103" s="80"/>
      <c r="IY103" s="80"/>
    </row>
    <row r="104" spans="1:259" s="6" customFormat="1" x14ac:dyDescent="0.25">
      <c r="A104" s="3" t="s">
        <v>36</v>
      </c>
      <c r="B104" s="10" t="s">
        <v>69</v>
      </c>
      <c r="C104" s="8" t="s">
        <v>88</v>
      </c>
      <c r="E104" s="8"/>
      <c r="F104" s="8"/>
      <c r="G104" s="8"/>
      <c r="I104" s="97"/>
      <c r="J104" s="10"/>
      <c r="K104" s="80"/>
      <c r="L104" s="10"/>
      <c r="M104" s="80"/>
      <c r="O104" s="97"/>
      <c r="P104" s="10"/>
      <c r="Q104" s="80"/>
      <c r="R104" s="10"/>
      <c r="S104" s="80"/>
      <c r="U104" s="97"/>
      <c r="V104" s="10"/>
      <c r="W104" s="80"/>
      <c r="X104" s="10"/>
      <c r="Y104" s="80"/>
      <c r="AA104" s="97"/>
      <c r="AB104" s="10"/>
      <c r="AC104" s="80"/>
      <c r="AD104" s="10"/>
      <c r="AE104" s="80"/>
      <c r="AG104" s="97"/>
      <c r="AH104" s="10"/>
      <c r="AI104" s="80"/>
      <c r="AJ104" s="10"/>
      <c r="AK104" s="80"/>
      <c r="AM104" s="97"/>
      <c r="AN104" s="10"/>
      <c r="AO104" s="80"/>
      <c r="AP104" s="10"/>
      <c r="AQ104" s="80"/>
      <c r="AS104" s="97"/>
      <c r="AT104" s="10"/>
      <c r="AU104" s="80"/>
      <c r="AV104" s="10"/>
      <c r="AW104" s="80"/>
      <c r="AY104" s="97"/>
      <c r="AZ104" s="10"/>
      <c r="BA104" s="80"/>
      <c r="BB104" s="10"/>
      <c r="BC104" s="80"/>
      <c r="BE104" s="97"/>
      <c r="BF104" s="10"/>
      <c r="BG104" s="80"/>
      <c r="BH104" s="10"/>
      <c r="BI104" s="80"/>
      <c r="BK104" s="97"/>
      <c r="BL104" s="10"/>
      <c r="BM104" s="80"/>
      <c r="BN104" s="10"/>
      <c r="BO104" s="80"/>
      <c r="BQ104" s="97"/>
      <c r="BR104" s="10"/>
      <c r="BS104" s="80"/>
      <c r="BT104" s="10"/>
      <c r="BU104" s="80"/>
      <c r="BW104" s="97"/>
      <c r="BX104" s="10"/>
      <c r="BY104" s="80"/>
      <c r="BZ104" s="10"/>
      <c r="CA104" s="80"/>
      <c r="CC104" s="97"/>
      <c r="CD104" s="10"/>
      <c r="CE104" s="80"/>
      <c r="CF104" s="10"/>
      <c r="CG104" s="80"/>
      <c r="CI104" s="97"/>
      <c r="CJ104" s="10"/>
      <c r="CK104" s="80"/>
      <c r="CL104" s="10"/>
      <c r="CM104" s="80"/>
      <c r="CO104" s="97"/>
      <c r="CP104" s="10"/>
      <c r="CQ104" s="80"/>
      <c r="CR104" s="10"/>
      <c r="CS104" s="80"/>
      <c r="CU104" s="97"/>
      <c r="CV104" s="10"/>
      <c r="CW104" s="80"/>
      <c r="CX104" s="10"/>
      <c r="CY104" s="80"/>
      <c r="DA104" s="97"/>
      <c r="DB104" s="10"/>
      <c r="DC104" s="80"/>
      <c r="DD104" s="10"/>
      <c r="DE104" s="80"/>
      <c r="DG104" s="97"/>
      <c r="DH104" s="10"/>
      <c r="DI104" s="80"/>
      <c r="DJ104" s="10"/>
      <c r="DK104" s="80"/>
      <c r="DM104" s="97"/>
      <c r="DN104" s="10"/>
      <c r="DO104" s="80"/>
      <c r="DP104" s="10"/>
      <c r="DQ104" s="80"/>
      <c r="DS104" s="97"/>
      <c r="DT104" s="10"/>
      <c r="DU104" s="80"/>
      <c r="DV104" s="10"/>
      <c r="DW104" s="80"/>
      <c r="DY104" s="97"/>
      <c r="DZ104" s="10"/>
      <c r="EA104" s="80"/>
      <c r="EB104" s="10"/>
      <c r="EC104" s="80"/>
      <c r="EE104" s="97"/>
      <c r="EF104" s="10"/>
      <c r="EG104" s="80"/>
      <c r="EH104" s="10"/>
      <c r="EI104" s="80"/>
      <c r="EK104" s="97"/>
      <c r="EL104" s="10"/>
      <c r="EM104" s="80"/>
      <c r="EN104" s="10"/>
      <c r="EO104" s="80"/>
      <c r="EQ104" s="97"/>
      <c r="ER104" s="10"/>
      <c r="ES104" s="80"/>
      <c r="ET104" s="10"/>
      <c r="EU104" s="80"/>
      <c r="EW104" s="97"/>
      <c r="EX104" s="10"/>
      <c r="EY104" s="80"/>
      <c r="EZ104" s="10"/>
      <c r="FA104" s="80"/>
      <c r="FC104" s="97"/>
      <c r="FD104" s="10"/>
      <c r="FE104" s="80"/>
      <c r="FF104" s="10"/>
      <c r="FG104" s="80"/>
      <c r="FI104" s="97"/>
      <c r="FJ104" s="10"/>
      <c r="FK104" s="80"/>
      <c r="FL104" s="10"/>
      <c r="FM104" s="80"/>
      <c r="FN104" s="8"/>
      <c r="FO104" s="97"/>
      <c r="FP104" s="10"/>
      <c r="FQ104" s="80"/>
      <c r="FR104" s="10"/>
      <c r="FS104" s="80"/>
      <c r="FT104" s="8"/>
      <c r="FU104" s="80"/>
      <c r="FV104" s="10"/>
      <c r="FW104" s="80"/>
      <c r="FX104" s="10"/>
      <c r="FY104" s="80"/>
      <c r="FZ104" s="8"/>
      <c r="GA104" s="80"/>
      <c r="GB104" s="10"/>
      <c r="GC104" s="80"/>
      <c r="GD104" s="10"/>
      <c r="GE104" s="80"/>
      <c r="GF104" s="8"/>
      <c r="GG104" s="80"/>
      <c r="GH104" s="10"/>
      <c r="GI104" s="80"/>
      <c r="GJ104" s="10"/>
      <c r="GK104" s="80"/>
      <c r="GM104" s="80"/>
      <c r="GN104" s="10"/>
      <c r="GO104" s="80"/>
      <c r="GP104" s="10"/>
      <c r="GQ104" s="80"/>
      <c r="GS104" s="80"/>
      <c r="GU104" s="80"/>
      <c r="GW104" s="80"/>
      <c r="GX104" s="8"/>
      <c r="GY104" s="80"/>
      <c r="HA104" s="80"/>
      <c r="HC104" s="80"/>
      <c r="HD104" s="8"/>
      <c r="HE104" s="80"/>
      <c r="HG104" s="80"/>
      <c r="HI104" s="80"/>
      <c r="HK104" s="80"/>
      <c r="HM104" s="80"/>
      <c r="HO104" s="80"/>
      <c r="HQ104" s="80"/>
      <c r="HS104" s="80"/>
      <c r="HU104" s="80"/>
      <c r="HW104" s="80"/>
      <c r="HY104" s="80"/>
      <c r="IA104" s="80"/>
      <c r="IC104" s="80"/>
      <c r="IE104" s="80"/>
      <c r="IG104" s="80"/>
      <c r="II104" s="80"/>
      <c r="IK104" s="80"/>
      <c r="IM104" s="80"/>
      <c r="IO104" s="80"/>
      <c r="IP104" s="3"/>
      <c r="IQ104" s="80"/>
      <c r="IR104" s="3"/>
      <c r="IS104" s="80"/>
      <c r="IU104" s="80"/>
      <c r="IW104" s="80"/>
      <c r="IY104" s="80"/>
    </row>
    <row r="105" spans="1:259" x14ac:dyDescent="0.25">
      <c r="A105" s="3"/>
      <c r="B105" s="10" t="s">
        <v>72</v>
      </c>
      <c r="C105" s="41" t="s">
        <v>87</v>
      </c>
      <c r="E105" s="41"/>
      <c r="F105" s="41"/>
      <c r="G105" s="41"/>
      <c r="I105" s="87"/>
      <c r="J105" s="10"/>
      <c r="K105" s="80"/>
      <c r="L105" s="10"/>
      <c r="M105" s="80"/>
      <c r="O105" s="87"/>
      <c r="P105" s="10"/>
      <c r="Q105" s="80"/>
      <c r="R105" s="10"/>
      <c r="S105" s="80"/>
      <c r="U105" s="87"/>
      <c r="V105" s="10"/>
      <c r="W105" s="80"/>
      <c r="X105" s="10"/>
      <c r="Y105" s="80"/>
      <c r="AA105" s="87"/>
      <c r="AB105" s="10"/>
      <c r="AC105" s="80"/>
      <c r="AD105" s="10"/>
      <c r="AE105" s="80"/>
      <c r="AG105" s="87"/>
      <c r="AH105" s="10"/>
      <c r="AI105" s="80"/>
      <c r="AJ105" s="10"/>
      <c r="AK105" s="80"/>
      <c r="AM105" s="87"/>
      <c r="AN105" s="10"/>
      <c r="AO105" s="80"/>
      <c r="AP105" s="10"/>
      <c r="AQ105" s="80"/>
      <c r="AS105" s="87"/>
      <c r="AT105" s="10"/>
      <c r="AU105" s="80"/>
      <c r="AV105" s="10"/>
      <c r="AW105" s="80"/>
      <c r="AY105" s="87"/>
      <c r="AZ105" s="10"/>
      <c r="BA105" s="80"/>
      <c r="BB105" s="10"/>
      <c r="BC105" s="80"/>
      <c r="BE105" s="87"/>
      <c r="BF105" s="10"/>
      <c r="BG105" s="80"/>
      <c r="BH105" s="10"/>
      <c r="BI105" s="80"/>
      <c r="BK105" s="87"/>
      <c r="BL105" s="10"/>
      <c r="BM105" s="80"/>
      <c r="BN105" s="10"/>
      <c r="BO105" s="80"/>
      <c r="BQ105" s="87"/>
      <c r="BR105" s="10"/>
      <c r="BS105" s="80"/>
      <c r="BT105" s="10"/>
      <c r="BU105" s="80"/>
      <c r="BW105" s="87"/>
      <c r="BX105" s="10"/>
      <c r="BY105" s="80"/>
      <c r="BZ105" s="10"/>
      <c r="CA105" s="80"/>
      <c r="CC105" s="87"/>
      <c r="CD105" s="10"/>
      <c r="CE105" s="80"/>
      <c r="CF105" s="10"/>
      <c r="CG105" s="80"/>
      <c r="CI105" s="87"/>
      <c r="CJ105" s="10"/>
      <c r="CK105" s="80"/>
      <c r="CL105" s="10"/>
      <c r="CM105" s="80"/>
      <c r="CO105" s="87"/>
      <c r="CP105" s="10"/>
      <c r="CQ105" s="80"/>
      <c r="CR105" s="10"/>
      <c r="CS105" s="80"/>
      <c r="CU105" s="87"/>
      <c r="CV105" s="10"/>
      <c r="CW105" s="80"/>
      <c r="CX105" s="10"/>
      <c r="CY105" s="80"/>
      <c r="DA105" s="87"/>
      <c r="DB105" s="10"/>
      <c r="DC105" s="80"/>
      <c r="DD105" s="10"/>
      <c r="DE105" s="80"/>
      <c r="DG105" s="87"/>
      <c r="DH105" s="10"/>
      <c r="DI105" s="80"/>
      <c r="DJ105" s="10"/>
      <c r="DK105" s="80"/>
      <c r="DM105" s="87"/>
      <c r="DN105" s="10"/>
      <c r="DO105" s="80"/>
      <c r="DP105" s="10"/>
      <c r="DQ105" s="80"/>
      <c r="DS105" s="87"/>
      <c r="DT105" s="10"/>
      <c r="DU105" s="80"/>
      <c r="DV105" s="10"/>
      <c r="DW105" s="80"/>
      <c r="DY105" s="87"/>
      <c r="DZ105" s="10"/>
      <c r="EA105" s="80"/>
      <c r="EB105" s="10"/>
      <c r="EC105" s="80"/>
      <c r="EE105" s="87"/>
      <c r="EF105" s="10"/>
      <c r="EG105" s="80"/>
      <c r="EH105" s="10"/>
      <c r="EI105" s="80"/>
      <c r="EK105" s="87"/>
      <c r="EL105" s="10"/>
      <c r="EM105" s="80"/>
      <c r="EN105" s="10"/>
      <c r="EO105" s="80"/>
      <c r="EQ105" s="87"/>
      <c r="ER105" s="10"/>
      <c r="ES105" s="80"/>
      <c r="ET105" s="10"/>
      <c r="EU105" s="80"/>
      <c r="EW105" s="87"/>
      <c r="EX105" s="10"/>
      <c r="EY105" s="80"/>
      <c r="EZ105" s="10"/>
      <c r="FA105" s="80"/>
      <c r="FC105" s="87"/>
      <c r="FD105" s="10"/>
      <c r="FE105" s="80"/>
      <c r="FF105" s="10"/>
      <c r="FG105" s="80"/>
      <c r="FI105" s="87"/>
      <c r="FJ105" s="10"/>
      <c r="FK105" s="80"/>
      <c r="FL105" s="10"/>
      <c r="FM105" s="80"/>
      <c r="FN105" s="41"/>
      <c r="FO105" s="87"/>
      <c r="FP105" s="10"/>
      <c r="FQ105" s="80"/>
      <c r="FR105" s="10"/>
      <c r="FS105" s="80"/>
      <c r="FT105" s="41"/>
      <c r="FU105" s="80"/>
      <c r="FV105" s="10"/>
      <c r="FW105" s="80"/>
      <c r="FX105" s="10"/>
      <c r="FY105" s="80"/>
      <c r="FZ105" s="41"/>
      <c r="GA105" s="80"/>
      <c r="GB105" s="10"/>
      <c r="GC105" s="80"/>
      <c r="GD105" s="10"/>
      <c r="GE105" s="80"/>
      <c r="GF105" s="41"/>
      <c r="GG105" s="80"/>
      <c r="GH105" s="10"/>
      <c r="GI105" s="80"/>
      <c r="GJ105" s="10"/>
      <c r="GK105" s="80"/>
      <c r="GM105" s="80"/>
      <c r="GN105" s="10"/>
      <c r="GO105" s="80"/>
      <c r="GP105" s="10"/>
      <c r="GQ105" s="80"/>
      <c r="GS105" s="80"/>
      <c r="GU105" s="80"/>
      <c r="GW105" s="80"/>
      <c r="GX105" s="41"/>
      <c r="GY105" s="80"/>
      <c r="HA105" s="80"/>
      <c r="HC105" s="80"/>
      <c r="HD105" s="41"/>
      <c r="HE105" s="80"/>
      <c r="HG105" s="80"/>
      <c r="HI105" s="80"/>
      <c r="HK105" s="80"/>
      <c r="HM105" s="80"/>
      <c r="HO105" s="80"/>
      <c r="HQ105" s="80"/>
      <c r="HS105" s="80"/>
      <c r="HU105" s="80"/>
      <c r="HW105" s="80"/>
      <c r="HY105" s="80"/>
      <c r="IA105" s="80"/>
      <c r="IC105" s="80"/>
      <c r="IE105" s="80"/>
      <c r="IG105" s="80"/>
      <c r="II105" s="80"/>
      <c r="IK105" s="80"/>
      <c r="IM105" s="80"/>
      <c r="IO105" s="80"/>
      <c r="IQ105" s="80"/>
      <c r="IS105" s="80"/>
      <c r="IU105" s="80"/>
      <c r="IW105" s="80"/>
      <c r="IY105" s="80"/>
    </row>
    <row r="106" spans="1:259" s="10" customFormat="1" x14ac:dyDescent="0.25">
      <c r="A106" s="3" t="s">
        <v>34</v>
      </c>
      <c r="B106" s="10" t="s">
        <v>69</v>
      </c>
      <c r="C106" s="8" t="s">
        <v>76</v>
      </c>
      <c r="E106" s="8"/>
      <c r="F106" s="8"/>
      <c r="G106" s="8"/>
      <c r="I106" s="97"/>
      <c r="K106" s="80"/>
      <c r="M106" s="80"/>
      <c r="O106" s="97"/>
      <c r="Q106" s="80"/>
      <c r="S106" s="80"/>
      <c r="U106" s="97"/>
      <c r="W106" s="80"/>
      <c r="Y106" s="80"/>
      <c r="AA106" s="97"/>
      <c r="AC106" s="80"/>
      <c r="AE106" s="80"/>
      <c r="AG106" s="97"/>
      <c r="AI106" s="80"/>
      <c r="AK106" s="80"/>
      <c r="AM106" s="97"/>
      <c r="AO106" s="80"/>
      <c r="AQ106" s="80"/>
      <c r="AS106" s="97"/>
      <c r="AU106" s="80"/>
      <c r="AW106" s="80"/>
      <c r="AY106" s="97"/>
      <c r="BA106" s="80"/>
      <c r="BC106" s="80"/>
      <c r="BE106" s="97"/>
      <c r="BG106" s="80"/>
      <c r="BI106" s="80"/>
      <c r="BK106" s="97"/>
      <c r="BM106" s="80"/>
      <c r="BO106" s="80"/>
      <c r="BQ106" s="97"/>
      <c r="BS106" s="80"/>
      <c r="BU106" s="80"/>
      <c r="BW106" s="97"/>
      <c r="BY106" s="80"/>
      <c r="CA106" s="80"/>
      <c r="CC106" s="97"/>
      <c r="CE106" s="80"/>
      <c r="CG106" s="80"/>
      <c r="CI106" s="97"/>
      <c r="CK106" s="80"/>
      <c r="CM106" s="80"/>
      <c r="CO106" s="97"/>
      <c r="CQ106" s="80"/>
      <c r="CS106" s="80"/>
      <c r="CU106" s="97"/>
      <c r="CW106" s="80"/>
      <c r="CY106" s="80"/>
      <c r="DA106" s="97"/>
      <c r="DC106" s="80"/>
      <c r="DE106" s="80"/>
      <c r="DG106" s="97"/>
      <c r="DI106" s="80"/>
      <c r="DK106" s="80"/>
      <c r="DM106" s="97"/>
      <c r="DO106" s="80"/>
      <c r="DQ106" s="80"/>
      <c r="DS106" s="97"/>
      <c r="DU106" s="80"/>
      <c r="DW106" s="80"/>
      <c r="DY106" s="97"/>
      <c r="EA106" s="80"/>
      <c r="EC106" s="80"/>
      <c r="EE106" s="97"/>
      <c r="EG106" s="80"/>
      <c r="EI106" s="80"/>
      <c r="EK106" s="97"/>
      <c r="EM106" s="80"/>
      <c r="EO106" s="80"/>
      <c r="EQ106" s="97"/>
      <c r="ES106" s="80"/>
      <c r="EU106" s="80"/>
      <c r="EW106" s="97"/>
      <c r="EY106" s="80"/>
      <c r="FA106" s="80"/>
      <c r="FC106" s="97"/>
      <c r="FE106" s="80"/>
      <c r="FG106" s="80"/>
      <c r="FI106" s="97"/>
      <c r="FK106" s="80"/>
      <c r="FM106" s="80"/>
      <c r="FN106" s="8"/>
      <c r="FO106" s="97"/>
      <c r="FQ106" s="80"/>
      <c r="FS106" s="80"/>
      <c r="FT106" s="8"/>
      <c r="FU106" s="80"/>
      <c r="FW106" s="80"/>
      <c r="FY106" s="80"/>
      <c r="FZ106" s="8"/>
      <c r="GA106" s="80"/>
      <c r="GC106" s="80"/>
      <c r="GE106" s="80"/>
      <c r="GF106" s="8"/>
      <c r="GG106" s="80"/>
      <c r="GI106" s="80"/>
      <c r="GK106" s="80"/>
      <c r="GM106" s="80"/>
      <c r="GO106" s="80"/>
      <c r="GQ106" s="80"/>
      <c r="GS106" s="80"/>
      <c r="GU106" s="80"/>
      <c r="GW106" s="80"/>
      <c r="GX106" s="8"/>
      <c r="GY106" s="80"/>
      <c r="HA106" s="80"/>
      <c r="HC106" s="80"/>
      <c r="HD106" s="8"/>
      <c r="HE106" s="80"/>
      <c r="HG106" s="80"/>
      <c r="HI106" s="80"/>
      <c r="HK106" s="80"/>
      <c r="HM106" s="80"/>
      <c r="HO106" s="80"/>
      <c r="HQ106" s="80"/>
      <c r="HS106" s="80"/>
      <c r="HU106" s="80"/>
      <c r="HW106" s="80"/>
      <c r="HY106" s="80"/>
      <c r="IA106" s="80"/>
      <c r="IC106" s="80"/>
      <c r="IE106" s="80"/>
      <c r="IG106" s="80"/>
      <c r="II106" s="80"/>
      <c r="IK106" s="80"/>
      <c r="IM106" s="80"/>
      <c r="IO106" s="80"/>
      <c r="IQ106" s="80"/>
      <c r="IS106" s="80"/>
      <c r="IU106" s="80"/>
      <c r="IW106" s="80"/>
      <c r="IY106" s="80"/>
    </row>
    <row r="107" spans="1:259" s="10" customFormat="1" x14ac:dyDescent="0.25">
      <c r="A107" s="3"/>
      <c r="B107" s="10" t="s">
        <v>72</v>
      </c>
      <c r="C107" s="25" t="s">
        <v>40</v>
      </c>
      <c r="E107" s="25"/>
      <c r="F107" s="25"/>
      <c r="G107" s="25"/>
      <c r="I107" s="98"/>
      <c r="K107" s="80"/>
      <c r="M107" s="80"/>
      <c r="O107" s="98"/>
      <c r="Q107" s="80"/>
      <c r="S107" s="80"/>
      <c r="U107" s="98"/>
      <c r="W107" s="80"/>
      <c r="Y107" s="80"/>
      <c r="AA107" s="98"/>
      <c r="AC107" s="80"/>
      <c r="AE107" s="80"/>
      <c r="AG107" s="98"/>
      <c r="AI107" s="80"/>
      <c r="AK107" s="80"/>
      <c r="AM107" s="98"/>
      <c r="AO107" s="80"/>
      <c r="AQ107" s="80"/>
      <c r="AS107" s="98"/>
      <c r="AU107" s="80"/>
      <c r="AW107" s="80"/>
      <c r="AY107" s="98"/>
      <c r="BA107" s="80"/>
      <c r="BC107" s="80"/>
      <c r="BE107" s="98"/>
      <c r="BG107" s="80"/>
      <c r="BI107" s="80"/>
      <c r="BK107" s="98"/>
      <c r="BM107" s="80"/>
      <c r="BO107" s="80"/>
      <c r="BQ107" s="98"/>
      <c r="BS107" s="80"/>
      <c r="BU107" s="80"/>
      <c r="BW107" s="98"/>
      <c r="BY107" s="80"/>
      <c r="CA107" s="80"/>
      <c r="CC107" s="98"/>
      <c r="CE107" s="80"/>
      <c r="CG107" s="80"/>
      <c r="CI107" s="98"/>
      <c r="CK107" s="80"/>
      <c r="CM107" s="80"/>
      <c r="CO107" s="98"/>
      <c r="CQ107" s="80"/>
      <c r="CS107" s="80"/>
      <c r="CU107" s="98"/>
      <c r="CW107" s="80"/>
      <c r="CY107" s="80"/>
      <c r="DA107" s="98"/>
      <c r="DC107" s="80"/>
      <c r="DE107" s="80"/>
      <c r="DG107" s="98"/>
      <c r="DI107" s="80"/>
      <c r="DK107" s="80"/>
      <c r="DM107" s="98"/>
      <c r="DO107" s="80"/>
      <c r="DQ107" s="80"/>
      <c r="DS107" s="98"/>
      <c r="DU107" s="80"/>
      <c r="DW107" s="80"/>
      <c r="DY107" s="98"/>
      <c r="EA107" s="80"/>
      <c r="EC107" s="80"/>
      <c r="EE107" s="98"/>
      <c r="EG107" s="80"/>
      <c r="EI107" s="80"/>
      <c r="EK107" s="98"/>
      <c r="EM107" s="80"/>
      <c r="EO107" s="80"/>
      <c r="EQ107" s="98"/>
      <c r="ES107" s="80"/>
      <c r="EU107" s="80"/>
      <c r="EW107" s="98"/>
      <c r="EY107" s="80"/>
      <c r="FA107" s="80"/>
      <c r="FC107" s="98"/>
      <c r="FE107" s="80"/>
      <c r="FG107" s="80"/>
      <c r="FI107" s="98"/>
      <c r="FK107" s="80"/>
      <c r="FM107" s="80"/>
      <c r="FN107" s="25"/>
      <c r="FO107" s="98"/>
      <c r="FQ107" s="80"/>
      <c r="FS107" s="80"/>
      <c r="FT107" s="25"/>
      <c r="FU107" s="80"/>
      <c r="FW107" s="80"/>
      <c r="FY107" s="80"/>
      <c r="FZ107" s="25"/>
      <c r="GA107" s="80"/>
      <c r="GC107" s="80"/>
      <c r="GE107" s="80"/>
      <c r="GF107" s="25"/>
      <c r="GG107" s="80"/>
      <c r="GI107" s="80"/>
      <c r="GK107" s="80"/>
      <c r="GM107" s="80"/>
      <c r="GO107" s="80"/>
      <c r="GQ107" s="80"/>
      <c r="GS107" s="80"/>
      <c r="GU107" s="80"/>
      <c r="GW107" s="80"/>
      <c r="GX107" s="25"/>
      <c r="GY107" s="80"/>
      <c r="HA107" s="80"/>
      <c r="HC107" s="80"/>
      <c r="HD107" s="25"/>
      <c r="HE107" s="80"/>
      <c r="HG107" s="80"/>
      <c r="HI107" s="80"/>
      <c r="HK107" s="80"/>
      <c r="HM107" s="80"/>
      <c r="HO107" s="80"/>
      <c r="HQ107" s="80"/>
      <c r="HS107" s="80"/>
      <c r="HU107" s="80"/>
      <c r="HW107" s="80"/>
      <c r="HY107" s="80"/>
      <c r="IA107" s="80"/>
      <c r="IC107" s="80"/>
      <c r="IE107" s="80"/>
      <c r="IG107" s="80"/>
      <c r="II107" s="80"/>
      <c r="IK107" s="80"/>
      <c r="IM107" s="80"/>
      <c r="IO107" s="80"/>
      <c r="IQ107" s="80"/>
      <c r="IS107" s="80"/>
      <c r="IU107" s="80"/>
      <c r="IW107" s="80"/>
      <c r="IY107" s="80"/>
    </row>
    <row r="108" spans="1:259" s="10" customFormat="1" x14ac:dyDescent="0.25">
      <c r="A108" s="3" t="s">
        <v>33</v>
      </c>
      <c r="B108" s="6" t="s">
        <v>69</v>
      </c>
      <c r="C108" s="8" t="s">
        <v>75</v>
      </c>
      <c r="E108" s="8"/>
      <c r="F108" s="8"/>
      <c r="G108" s="8"/>
      <c r="I108" s="97"/>
      <c r="J108" s="6"/>
      <c r="K108" s="85"/>
      <c r="L108" s="6"/>
      <c r="M108" s="85"/>
      <c r="O108" s="97"/>
      <c r="P108" s="6"/>
      <c r="Q108" s="85"/>
      <c r="R108" s="6"/>
      <c r="S108" s="85"/>
      <c r="U108" s="97"/>
      <c r="V108" s="6"/>
      <c r="W108" s="85"/>
      <c r="X108" s="6"/>
      <c r="Y108" s="85"/>
      <c r="AA108" s="97"/>
      <c r="AB108" s="6"/>
      <c r="AC108" s="85"/>
      <c r="AD108" s="6"/>
      <c r="AE108" s="85"/>
      <c r="AG108" s="97"/>
      <c r="AH108" s="6"/>
      <c r="AI108" s="85"/>
      <c r="AJ108" s="6"/>
      <c r="AK108" s="85"/>
      <c r="AM108" s="97"/>
      <c r="AN108" s="6"/>
      <c r="AO108" s="85"/>
      <c r="AP108" s="6"/>
      <c r="AQ108" s="85"/>
      <c r="AS108" s="97"/>
      <c r="AT108" s="6"/>
      <c r="AU108" s="85"/>
      <c r="AV108" s="6"/>
      <c r="AW108" s="85"/>
      <c r="AY108" s="97"/>
      <c r="AZ108" s="6"/>
      <c r="BA108" s="85"/>
      <c r="BB108" s="6"/>
      <c r="BC108" s="85"/>
      <c r="BE108" s="97"/>
      <c r="BF108" s="6"/>
      <c r="BG108" s="85"/>
      <c r="BH108" s="6"/>
      <c r="BI108" s="85"/>
      <c r="BK108" s="97"/>
      <c r="BL108" s="6"/>
      <c r="BM108" s="85"/>
      <c r="BN108" s="6"/>
      <c r="BO108" s="85"/>
      <c r="BQ108" s="97"/>
      <c r="BR108" s="6"/>
      <c r="BS108" s="85"/>
      <c r="BT108" s="6"/>
      <c r="BU108" s="85"/>
      <c r="BW108" s="97"/>
      <c r="BX108" s="6"/>
      <c r="BY108" s="85"/>
      <c r="BZ108" s="6"/>
      <c r="CA108" s="85"/>
      <c r="CC108" s="97"/>
      <c r="CD108" s="6"/>
      <c r="CE108" s="85"/>
      <c r="CF108" s="6"/>
      <c r="CG108" s="85"/>
      <c r="CI108" s="97"/>
      <c r="CJ108" s="6"/>
      <c r="CK108" s="85"/>
      <c r="CL108" s="6"/>
      <c r="CM108" s="85"/>
      <c r="CO108" s="97"/>
      <c r="CP108" s="6"/>
      <c r="CQ108" s="85"/>
      <c r="CR108" s="6"/>
      <c r="CS108" s="85"/>
      <c r="CU108" s="97"/>
      <c r="CV108" s="6"/>
      <c r="CW108" s="85"/>
      <c r="CX108" s="6"/>
      <c r="CY108" s="85"/>
      <c r="DA108" s="97"/>
      <c r="DB108" s="6"/>
      <c r="DC108" s="85"/>
      <c r="DD108" s="6"/>
      <c r="DE108" s="85"/>
      <c r="DG108" s="97"/>
      <c r="DH108" s="6"/>
      <c r="DI108" s="85"/>
      <c r="DJ108" s="6"/>
      <c r="DK108" s="85"/>
      <c r="DM108" s="97"/>
      <c r="DN108" s="6"/>
      <c r="DO108" s="85"/>
      <c r="DP108" s="6"/>
      <c r="DQ108" s="85"/>
      <c r="DS108" s="97"/>
      <c r="DT108" s="6"/>
      <c r="DU108" s="85"/>
      <c r="DV108" s="6"/>
      <c r="DW108" s="85"/>
      <c r="DY108" s="97"/>
      <c r="DZ108" s="6"/>
      <c r="EA108" s="85"/>
      <c r="EB108" s="6"/>
      <c r="EC108" s="85"/>
      <c r="EE108" s="97"/>
      <c r="EF108" s="6"/>
      <c r="EG108" s="85"/>
      <c r="EH108" s="6"/>
      <c r="EI108" s="85"/>
      <c r="EK108" s="97"/>
      <c r="EL108" s="6"/>
      <c r="EM108" s="85"/>
      <c r="EN108" s="6"/>
      <c r="EO108" s="85"/>
      <c r="EQ108" s="97"/>
      <c r="ER108" s="6"/>
      <c r="ES108" s="85"/>
      <c r="ET108" s="6"/>
      <c r="EU108" s="85"/>
      <c r="EW108" s="97"/>
      <c r="EX108" s="6"/>
      <c r="EY108" s="85"/>
      <c r="EZ108" s="6"/>
      <c r="FA108" s="85"/>
      <c r="FC108" s="97"/>
      <c r="FD108" s="6"/>
      <c r="FE108" s="85"/>
      <c r="FF108" s="6"/>
      <c r="FG108" s="85"/>
      <c r="FI108" s="97"/>
      <c r="FJ108" s="6"/>
      <c r="FK108" s="85"/>
      <c r="FL108" s="6"/>
      <c r="FM108" s="85"/>
      <c r="FN108" s="8"/>
      <c r="FO108" s="97"/>
      <c r="FP108" s="6"/>
      <c r="FQ108" s="85"/>
      <c r="FR108" s="6"/>
      <c r="FS108" s="85"/>
      <c r="FT108" s="8"/>
      <c r="FU108" s="85"/>
      <c r="FV108" s="6"/>
      <c r="FW108" s="85"/>
      <c r="FX108" s="6"/>
      <c r="FY108" s="85"/>
      <c r="FZ108" s="8"/>
      <c r="GA108" s="85"/>
      <c r="GB108" s="6"/>
      <c r="GC108" s="85"/>
      <c r="GD108" s="6"/>
      <c r="GE108" s="85"/>
      <c r="GF108" s="8"/>
      <c r="GG108" s="85"/>
      <c r="GH108" s="6"/>
      <c r="GI108" s="85"/>
      <c r="GJ108" s="6"/>
      <c r="GK108" s="85"/>
      <c r="GM108" s="85"/>
      <c r="GN108" s="6"/>
      <c r="GO108" s="85"/>
      <c r="GP108" s="6"/>
      <c r="GQ108" s="85"/>
      <c r="GS108" s="85"/>
      <c r="GU108" s="85"/>
      <c r="GW108" s="85"/>
      <c r="GX108" s="8"/>
      <c r="GY108" s="85"/>
      <c r="HA108" s="85"/>
      <c r="HC108" s="85"/>
      <c r="HD108" s="8"/>
      <c r="HE108" s="85"/>
      <c r="HG108" s="85"/>
      <c r="HI108" s="85"/>
      <c r="HK108" s="85"/>
      <c r="HM108" s="85"/>
      <c r="HO108" s="85"/>
      <c r="HQ108" s="85"/>
      <c r="HS108" s="85"/>
      <c r="HU108" s="85"/>
      <c r="HW108" s="85"/>
      <c r="HY108" s="85"/>
      <c r="IA108" s="85"/>
      <c r="IC108" s="85"/>
      <c r="IE108" s="85"/>
      <c r="IG108" s="85"/>
      <c r="II108" s="85"/>
      <c r="IK108" s="85"/>
      <c r="IM108" s="85"/>
      <c r="IO108" s="85"/>
      <c r="IQ108" s="85"/>
      <c r="IS108" s="85"/>
      <c r="IU108" s="85"/>
      <c r="IW108" s="85"/>
      <c r="IY108" s="85"/>
    </row>
    <row r="109" spans="1:259" s="10" customFormat="1" x14ac:dyDescent="0.25">
      <c r="A109" s="3"/>
      <c r="B109" s="10" t="s">
        <v>72</v>
      </c>
      <c r="C109" s="11" t="s">
        <v>56</v>
      </c>
      <c r="E109" s="11"/>
      <c r="F109" s="11"/>
      <c r="G109" s="11"/>
      <c r="I109" s="98"/>
      <c r="K109" s="80"/>
      <c r="M109" s="80"/>
      <c r="O109" s="98"/>
      <c r="Q109" s="80"/>
      <c r="S109" s="80"/>
      <c r="U109" s="98"/>
      <c r="W109" s="80"/>
      <c r="Y109" s="80"/>
      <c r="AA109" s="98"/>
      <c r="AC109" s="80"/>
      <c r="AE109" s="80"/>
      <c r="AG109" s="98"/>
      <c r="AI109" s="80"/>
      <c r="AK109" s="80"/>
      <c r="AM109" s="98"/>
      <c r="AO109" s="80"/>
      <c r="AQ109" s="80"/>
      <c r="AS109" s="98"/>
      <c r="AU109" s="80"/>
      <c r="AW109" s="80"/>
      <c r="AY109" s="98"/>
      <c r="BA109" s="80"/>
      <c r="BC109" s="80"/>
      <c r="BE109" s="98"/>
      <c r="BG109" s="80"/>
      <c r="BI109" s="80"/>
      <c r="BK109" s="98"/>
      <c r="BM109" s="80"/>
      <c r="BO109" s="80"/>
      <c r="BQ109" s="98"/>
      <c r="BS109" s="80"/>
      <c r="BU109" s="80"/>
      <c r="BW109" s="98"/>
      <c r="BY109" s="80"/>
      <c r="CA109" s="80"/>
      <c r="CC109" s="98"/>
      <c r="CE109" s="80"/>
      <c r="CG109" s="80"/>
      <c r="CI109" s="98"/>
      <c r="CK109" s="80"/>
      <c r="CM109" s="80"/>
      <c r="CO109" s="98"/>
      <c r="CQ109" s="80"/>
      <c r="CS109" s="80"/>
      <c r="CU109" s="98"/>
      <c r="CW109" s="80"/>
      <c r="CY109" s="80"/>
      <c r="DA109" s="98"/>
      <c r="DC109" s="80"/>
      <c r="DE109" s="80"/>
      <c r="DG109" s="98"/>
      <c r="DI109" s="80"/>
      <c r="DK109" s="80"/>
      <c r="DM109" s="98"/>
      <c r="DO109" s="80"/>
      <c r="DQ109" s="80"/>
      <c r="DS109" s="98"/>
      <c r="DU109" s="80"/>
      <c r="DW109" s="80"/>
      <c r="DY109" s="98"/>
      <c r="EA109" s="80"/>
      <c r="EC109" s="80"/>
      <c r="EE109" s="98"/>
      <c r="EG109" s="80"/>
      <c r="EI109" s="80"/>
      <c r="EK109" s="98"/>
      <c r="EM109" s="80"/>
      <c r="EO109" s="80"/>
      <c r="EQ109" s="98"/>
      <c r="ES109" s="80"/>
      <c r="EU109" s="80"/>
      <c r="EW109" s="98"/>
      <c r="EY109" s="80"/>
      <c r="FA109" s="80"/>
      <c r="FC109" s="98"/>
      <c r="FE109" s="80"/>
      <c r="FG109" s="80"/>
      <c r="FI109" s="98"/>
      <c r="FK109" s="80"/>
      <c r="FM109" s="80"/>
      <c r="FN109" s="11"/>
      <c r="FO109" s="98"/>
      <c r="FQ109" s="80"/>
      <c r="FS109" s="80"/>
      <c r="FT109" s="11"/>
      <c r="FU109" s="80"/>
      <c r="FW109" s="80"/>
      <c r="FY109" s="80"/>
      <c r="FZ109" s="11"/>
      <c r="GA109" s="80"/>
      <c r="GC109" s="80"/>
      <c r="GE109" s="80"/>
      <c r="GF109" s="11"/>
      <c r="GG109" s="80"/>
      <c r="GI109" s="80"/>
      <c r="GK109" s="80"/>
      <c r="GM109" s="80"/>
      <c r="GO109" s="80"/>
      <c r="GQ109" s="80"/>
      <c r="GS109" s="80"/>
      <c r="GU109" s="80"/>
      <c r="GW109" s="80"/>
      <c r="GX109" s="11"/>
      <c r="GY109" s="80"/>
      <c r="HA109" s="80"/>
      <c r="HC109" s="80"/>
      <c r="HD109" s="11"/>
      <c r="HE109" s="80"/>
      <c r="HG109" s="80"/>
      <c r="HI109" s="80"/>
      <c r="HK109" s="80"/>
      <c r="HM109" s="80"/>
      <c r="HO109" s="80"/>
      <c r="HQ109" s="80"/>
      <c r="HS109" s="80"/>
      <c r="HU109" s="80"/>
      <c r="HW109" s="80"/>
      <c r="HY109" s="80"/>
      <c r="IA109" s="80"/>
      <c r="IC109" s="80"/>
      <c r="IE109" s="80"/>
      <c r="IG109" s="80"/>
      <c r="II109" s="80"/>
      <c r="IK109" s="80"/>
      <c r="IM109" s="80"/>
      <c r="IO109" s="80"/>
      <c r="IQ109" s="80"/>
      <c r="IS109" s="80"/>
      <c r="IU109" s="80"/>
      <c r="IW109" s="80"/>
      <c r="IY109" s="80"/>
    </row>
    <row r="110" spans="1:259" s="6" customFormat="1" ht="14.45" customHeight="1" x14ac:dyDescent="0.25">
      <c r="A110" s="3" t="s">
        <v>32</v>
      </c>
      <c r="B110" s="6" t="s">
        <v>69</v>
      </c>
      <c r="C110" s="8" t="s">
        <v>74</v>
      </c>
      <c r="E110" s="8"/>
      <c r="F110" s="8"/>
      <c r="G110" s="8"/>
      <c r="I110" s="97"/>
      <c r="K110" s="85"/>
      <c r="M110" s="85"/>
      <c r="O110" s="97"/>
      <c r="Q110" s="85"/>
      <c r="S110" s="85"/>
      <c r="U110" s="97"/>
      <c r="W110" s="85"/>
      <c r="Y110" s="85"/>
      <c r="AA110" s="97"/>
      <c r="AC110" s="85"/>
      <c r="AE110" s="85"/>
      <c r="AG110" s="97"/>
      <c r="AI110" s="85"/>
      <c r="AK110" s="85"/>
      <c r="AM110" s="97"/>
      <c r="AO110" s="85"/>
      <c r="AQ110" s="85"/>
      <c r="AS110" s="97"/>
      <c r="AU110" s="85"/>
      <c r="AW110" s="85"/>
      <c r="AY110" s="97"/>
      <c r="BA110" s="85"/>
      <c r="BC110" s="85"/>
      <c r="BE110" s="97"/>
      <c r="BG110" s="85"/>
      <c r="BI110" s="85"/>
      <c r="BK110" s="97"/>
      <c r="BM110" s="85"/>
      <c r="BO110" s="85"/>
      <c r="BQ110" s="97"/>
      <c r="BS110" s="85"/>
      <c r="BU110" s="85"/>
      <c r="BW110" s="97"/>
      <c r="BY110" s="85"/>
      <c r="CA110" s="85"/>
      <c r="CC110" s="97"/>
      <c r="CE110" s="85"/>
      <c r="CG110" s="85"/>
      <c r="CI110" s="97"/>
      <c r="CK110" s="85"/>
      <c r="CM110" s="85"/>
      <c r="CO110" s="97"/>
      <c r="CQ110" s="85"/>
      <c r="CS110" s="85"/>
      <c r="CU110" s="97"/>
      <c r="CW110" s="85"/>
      <c r="CY110" s="85"/>
      <c r="DA110" s="97"/>
      <c r="DC110" s="85"/>
      <c r="DE110" s="85"/>
      <c r="DG110" s="97"/>
      <c r="DI110" s="85"/>
      <c r="DK110" s="85"/>
      <c r="DM110" s="97"/>
      <c r="DO110" s="85"/>
      <c r="DQ110" s="85"/>
      <c r="DS110" s="97"/>
      <c r="DU110" s="85"/>
      <c r="DW110" s="85"/>
      <c r="DY110" s="97"/>
      <c r="EA110" s="85"/>
      <c r="EC110" s="85"/>
      <c r="EE110" s="97"/>
      <c r="EG110" s="85"/>
      <c r="EI110" s="85"/>
      <c r="EK110" s="97"/>
      <c r="EM110" s="85"/>
      <c r="EO110" s="85"/>
      <c r="EQ110" s="97"/>
      <c r="ES110" s="85"/>
      <c r="EU110" s="85"/>
      <c r="EW110" s="97"/>
      <c r="EY110" s="85"/>
      <c r="FA110" s="85"/>
      <c r="FC110" s="97"/>
      <c r="FE110" s="85"/>
      <c r="FG110" s="85"/>
      <c r="FI110" s="97"/>
      <c r="FK110" s="85"/>
      <c r="FM110" s="85"/>
      <c r="FN110" s="8"/>
      <c r="FO110" s="97"/>
      <c r="FQ110" s="85"/>
      <c r="FS110" s="85"/>
      <c r="FT110" s="8"/>
      <c r="FU110" s="85"/>
      <c r="FW110" s="85"/>
      <c r="FY110" s="85"/>
      <c r="FZ110" s="8"/>
      <c r="GA110" s="85"/>
      <c r="GC110" s="85"/>
      <c r="GE110" s="85"/>
      <c r="GF110" s="8"/>
      <c r="GG110" s="85"/>
      <c r="GI110" s="85"/>
      <c r="GK110" s="85"/>
      <c r="GM110" s="85"/>
      <c r="GO110" s="85"/>
      <c r="GQ110" s="85"/>
      <c r="GS110" s="85"/>
      <c r="GU110" s="85"/>
      <c r="GW110" s="85"/>
      <c r="GX110" s="8"/>
      <c r="GY110" s="85"/>
      <c r="HA110" s="85"/>
      <c r="HC110" s="85"/>
      <c r="HD110" s="8"/>
      <c r="HE110" s="85"/>
      <c r="HG110" s="85"/>
      <c r="HI110" s="85"/>
      <c r="HK110" s="85"/>
      <c r="HM110" s="85"/>
      <c r="HO110" s="85"/>
      <c r="HQ110" s="85"/>
      <c r="HS110" s="85"/>
      <c r="HU110" s="85"/>
      <c r="HW110" s="85"/>
      <c r="HY110" s="85"/>
      <c r="IA110" s="85"/>
      <c r="IC110" s="85"/>
      <c r="IE110" s="85"/>
      <c r="IG110" s="85"/>
      <c r="II110" s="85"/>
      <c r="IK110" s="85"/>
      <c r="IM110" s="85"/>
      <c r="IN110" s="9"/>
      <c r="IO110" s="85"/>
      <c r="IP110" s="9"/>
      <c r="IQ110" s="85"/>
      <c r="IR110" s="9"/>
      <c r="IS110" s="85"/>
      <c r="IU110" s="85"/>
      <c r="IW110" s="85"/>
      <c r="IX110" s="9"/>
      <c r="IY110" s="85"/>
    </row>
    <row r="111" spans="1:259" s="10" customFormat="1" x14ac:dyDescent="0.25">
      <c r="A111" s="3"/>
      <c r="B111" s="10" t="s">
        <v>72</v>
      </c>
      <c r="C111" s="11" t="s">
        <v>57</v>
      </c>
      <c r="E111" s="11"/>
      <c r="F111" s="11"/>
      <c r="G111" s="11"/>
      <c r="I111" s="98"/>
      <c r="K111" s="80"/>
      <c r="M111" s="80"/>
      <c r="O111" s="98"/>
      <c r="Q111" s="80"/>
      <c r="S111" s="80"/>
      <c r="U111" s="98"/>
      <c r="W111" s="80"/>
      <c r="Y111" s="80"/>
      <c r="AA111" s="98"/>
      <c r="AC111" s="80"/>
      <c r="AE111" s="80"/>
      <c r="AG111" s="98"/>
      <c r="AI111" s="80"/>
      <c r="AK111" s="80"/>
      <c r="AM111" s="98"/>
      <c r="AO111" s="80"/>
      <c r="AQ111" s="80"/>
      <c r="AS111" s="98"/>
      <c r="AU111" s="80"/>
      <c r="AW111" s="80"/>
      <c r="AY111" s="98"/>
      <c r="BA111" s="80"/>
      <c r="BC111" s="80"/>
      <c r="BE111" s="98"/>
      <c r="BG111" s="80"/>
      <c r="BI111" s="80"/>
      <c r="BK111" s="98"/>
      <c r="BM111" s="80"/>
      <c r="BO111" s="80"/>
      <c r="BQ111" s="98"/>
      <c r="BS111" s="80"/>
      <c r="BU111" s="80"/>
      <c r="BW111" s="98"/>
      <c r="BY111" s="80"/>
      <c r="CA111" s="80"/>
      <c r="CC111" s="98"/>
      <c r="CE111" s="80"/>
      <c r="CG111" s="80"/>
      <c r="CI111" s="98"/>
      <c r="CK111" s="80"/>
      <c r="CM111" s="80"/>
      <c r="CO111" s="98"/>
      <c r="CQ111" s="80"/>
      <c r="CS111" s="80"/>
      <c r="CU111" s="98"/>
      <c r="CW111" s="80"/>
      <c r="CY111" s="80"/>
      <c r="DA111" s="98"/>
      <c r="DC111" s="80"/>
      <c r="DE111" s="80"/>
      <c r="DG111" s="98"/>
      <c r="DI111" s="80"/>
      <c r="DK111" s="80"/>
      <c r="DM111" s="98"/>
      <c r="DO111" s="80"/>
      <c r="DQ111" s="80"/>
      <c r="DS111" s="98"/>
      <c r="DU111" s="80"/>
      <c r="DW111" s="80"/>
      <c r="DY111" s="98"/>
      <c r="EA111" s="80"/>
      <c r="EC111" s="80"/>
      <c r="EE111" s="98"/>
      <c r="EG111" s="80"/>
      <c r="EI111" s="80"/>
      <c r="EK111" s="98"/>
      <c r="EM111" s="80"/>
      <c r="EO111" s="80"/>
      <c r="EQ111" s="98"/>
      <c r="ES111" s="80"/>
      <c r="EU111" s="80"/>
      <c r="EW111" s="98"/>
      <c r="EY111" s="80"/>
      <c r="FA111" s="80"/>
      <c r="FC111" s="98"/>
      <c r="FE111" s="80"/>
      <c r="FG111" s="80"/>
      <c r="FI111" s="98"/>
      <c r="FK111" s="80"/>
      <c r="FM111" s="80"/>
      <c r="FN111" s="11"/>
      <c r="FO111" s="98"/>
      <c r="FQ111" s="80"/>
      <c r="FS111" s="80"/>
      <c r="FT111" s="11"/>
      <c r="FU111" s="80"/>
      <c r="FW111" s="80"/>
      <c r="FY111" s="80"/>
      <c r="FZ111" s="11"/>
      <c r="GA111" s="80"/>
      <c r="GC111" s="80"/>
      <c r="GE111" s="80"/>
      <c r="GF111" s="11"/>
      <c r="GG111" s="80"/>
      <c r="GI111" s="80"/>
      <c r="GK111" s="80"/>
      <c r="GM111" s="80"/>
      <c r="GO111" s="80"/>
      <c r="GQ111" s="80"/>
      <c r="GS111" s="80"/>
      <c r="GU111" s="80"/>
      <c r="GW111" s="80"/>
      <c r="GX111" s="11"/>
      <c r="GY111" s="80"/>
      <c r="HA111" s="80"/>
      <c r="HC111" s="80"/>
      <c r="HD111" s="11"/>
      <c r="HE111" s="80"/>
      <c r="HG111" s="80"/>
      <c r="HI111" s="80"/>
      <c r="HK111" s="80"/>
      <c r="HM111" s="80"/>
      <c r="HO111" s="80"/>
      <c r="HQ111" s="80"/>
      <c r="HS111" s="80"/>
      <c r="HU111" s="80"/>
      <c r="HW111" s="80"/>
      <c r="HY111" s="80"/>
      <c r="IA111" s="80"/>
      <c r="IC111" s="80"/>
      <c r="IE111" s="80"/>
      <c r="IG111" s="80"/>
      <c r="II111" s="80"/>
      <c r="IK111" s="80"/>
      <c r="IM111" s="80"/>
      <c r="IO111" s="80"/>
      <c r="IQ111" s="80"/>
      <c r="IS111" s="80"/>
      <c r="IU111" s="80"/>
      <c r="IW111" s="80"/>
      <c r="IY111" s="80"/>
    </row>
    <row r="112" spans="1:259" s="6" customFormat="1" ht="14.45" customHeight="1" x14ac:dyDescent="0.25">
      <c r="A112" s="3" t="s">
        <v>31</v>
      </c>
      <c r="B112" s="6" t="s">
        <v>69</v>
      </c>
      <c r="C112" s="8" t="s">
        <v>73</v>
      </c>
      <c r="E112" s="8"/>
      <c r="F112" s="8"/>
      <c r="G112" s="8"/>
      <c r="I112" s="97"/>
      <c r="K112" s="85"/>
      <c r="M112" s="85"/>
      <c r="O112" s="97"/>
      <c r="Q112" s="85"/>
      <c r="S112" s="85"/>
      <c r="U112" s="97"/>
      <c r="W112" s="85"/>
      <c r="Y112" s="85"/>
      <c r="AA112" s="97"/>
      <c r="AC112" s="85"/>
      <c r="AE112" s="85"/>
      <c r="AG112" s="97"/>
      <c r="AI112" s="85"/>
      <c r="AK112" s="85"/>
      <c r="AM112" s="97"/>
      <c r="AO112" s="85"/>
      <c r="AQ112" s="85"/>
      <c r="AS112" s="97"/>
      <c r="AU112" s="85"/>
      <c r="AW112" s="85"/>
      <c r="AY112" s="97"/>
      <c r="BA112" s="85"/>
      <c r="BC112" s="85"/>
      <c r="BE112" s="97"/>
      <c r="BG112" s="85"/>
      <c r="BI112" s="85"/>
      <c r="BK112" s="97"/>
      <c r="BM112" s="85"/>
      <c r="BO112" s="85"/>
      <c r="BQ112" s="97"/>
      <c r="BS112" s="85"/>
      <c r="BU112" s="85"/>
      <c r="BW112" s="97"/>
      <c r="BY112" s="85"/>
      <c r="CA112" s="85"/>
      <c r="CC112" s="97"/>
      <c r="CE112" s="85"/>
      <c r="CG112" s="85"/>
      <c r="CI112" s="97"/>
      <c r="CK112" s="85"/>
      <c r="CM112" s="85"/>
      <c r="CO112" s="97"/>
      <c r="CQ112" s="85"/>
      <c r="CS112" s="85"/>
      <c r="CU112" s="97"/>
      <c r="CW112" s="85"/>
      <c r="CY112" s="85"/>
      <c r="DA112" s="97"/>
      <c r="DC112" s="85"/>
      <c r="DE112" s="85"/>
      <c r="DG112" s="97"/>
      <c r="DI112" s="85"/>
      <c r="DK112" s="85"/>
      <c r="DM112" s="97"/>
      <c r="DO112" s="85"/>
      <c r="DQ112" s="85"/>
      <c r="DS112" s="97"/>
      <c r="DU112" s="85"/>
      <c r="DW112" s="85"/>
      <c r="DY112" s="97"/>
      <c r="EA112" s="85"/>
      <c r="EC112" s="85"/>
      <c r="EE112" s="97"/>
      <c r="EG112" s="85"/>
      <c r="EI112" s="85"/>
      <c r="EK112" s="97"/>
      <c r="EM112" s="85"/>
      <c r="EO112" s="85"/>
      <c r="EQ112" s="97"/>
      <c r="ES112" s="85"/>
      <c r="EU112" s="85"/>
      <c r="EW112" s="97"/>
      <c r="EY112" s="85"/>
      <c r="FA112" s="85"/>
      <c r="FC112" s="97"/>
      <c r="FE112" s="85"/>
      <c r="FG112" s="85"/>
      <c r="FI112" s="97"/>
      <c r="FK112" s="85"/>
      <c r="FM112" s="85"/>
      <c r="FN112" s="8"/>
      <c r="FO112" s="97"/>
      <c r="FQ112" s="85"/>
      <c r="FS112" s="85"/>
      <c r="FT112" s="8"/>
      <c r="FU112" s="85"/>
      <c r="FW112" s="85"/>
      <c r="FY112" s="85"/>
      <c r="FZ112" s="8"/>
      <c r="GA112" s="85"/>
      <c r="GC112" s="85"/>
      <c r="GE112" s="85"/>
      <c r="GF112" s="8"/>
      <c r="GG112" s="85"/>
      <c r="GI112" s="85"/>
      <c r="GK112" s="85"/>
      <c r="GM112" s="85"/>
      <c r="GO112" s="85"/>
      <c r="GQ112" s="85"/>
      <c r="GS112" s="85"/>
      <c r="GU112" s="85"/>
      <c r="GW112" s="85"/>
      <c r="GX112" s="8"/>
      <c r="GY112" s="85"/>
      <c r="HA112" s="85"/>
      <c r="HC112" s="85"/>
      <c r="HD112" s="8"/>
      <c r="HE112" s="85"/>
      <c r="HG112" s="85"/>
      <c r="HI112" s="85"/>
      <c r="HK112" s="85"/>
      <c r="HM112" s="85"/>
      <c r="HO112" s="85"/>
      <c r="HQ112" s="85"/>
      <c r="HS112" s="85"/>
      <c r="HU112" s="85"/>
      <c r="HW112" s="85"/>
      <c r="HY112" s="85"/>
      <c r="IA112" s="85"/>
      <c r="IC112" s="85"/>
      <c r="IE112" s="85"/>
      <c r="IG112" s="85"/>
      <c r="II112" s="85"/>
      <c r="IK112" s="85"/>
      <c r="IM112" s="85"/>
      <c r="IN112" s="9"/>
      <c r="IO112" s="85"/>
      <c r="IP112" s="9"/>
      <c r="IQ112" s="85"/>
      <c r="IR112" s="9"/>
      <c r="IS112" s="85"/>
      <c r="IU112" s="85"/>
      <c r="IW112" s="85"/>
      <c r="IX112" s="9"/>
      <c r="IY112" s="85"/>
    </row>
    <row r="113" spans="1:259" s="10" customFormat="1" x14ac:dyDescent="0.25">
      <c r="A113" s="3"/>
      <c r="B113" s="10" t="s">
        <v>72</v>
      </c>
      <c r="C113" s="11" t="s">
        <v>55</v>
      </c>
      <c r="E113" s="11"/>
      <c r="F113" s="11"/>
      <c r="G113" s="11"/>
      <c r="I113" s="98"/>
      <c r="K113" s="80"/>
      <c r="M113" s="80"/>
      <c r="O113" s="98"/>
      <c r="Q113" s="80"/>
      <c r="S113" s="80"/>
      <c r="U113" s="98"/>
      <c r="W113" s="80"/>
      <c r="Y113" s="80"/>
      <c r="AA113" s="98"/>
      <c r="AC113" s="80"/>
      <c r="AE113" s="80"/>
      <c r="AG113" s="98"/>
      <c r="AI113" s="80"/>
      <c r="AK113" s="80"/>
      <c r="AM113" s="98"/>
      <c r="AO113" s="80"/>
      <c r="AQ113" s="80"/>
      <c r="AS113" s="98"/>
      <c r="AU113" s="80"/>
      <c r="AW113" s="80"/>
      <c r="AY113" s="98"/>
      <c r="BA113" s="80"/>
      <c r="BC113" s="80"/>
      <c r="BE113" s="98"/>
      <c r="BG113" s="80"/>
      <c r="BI113" s="80"/>
      <c r="BK113" s="98"/>
      <c r="BM113" s="80"/>
      <c r="BO113" s="80"/>
      <c r="BQ113" s="98"/>
      <c r="BS113" s="80"/>
      <c r="BU113" s="80"/>
      <c r="BW113" s="98"/>
      <c r="BY113" s="80"/>
      <c r="CA113" s="80"/>
      <c r="CC113" s="98"/>
      <c r="CE113" s="80"/>
      <c r="CG113" s="80"/>
      <c r="CI113" s="98"/>
      <c r="CK113" s="80"/>
      <c r="CM113" s="80"/>
      <c r="CO113" s="98"/>
      <c r="CQ113" s="80"/>
      <c r="CS113" s="80"/>
      <c r="CU113" s="98"/>
      <c r="CW113" s="80"/>
      <c r="CY113" s="80"/>
      <c r="DA113" s="98"/>
      <c r="DC113" s="80"/>
      <c r="DE113" s="80"/>
      <c r="DG113" s="98"/>
      <c r="DI113" s="80"/>
      <c r="DK113" s="80"/>
      <c r="DM113" s="98"/>
      <c r="DO113" s="80"/>
      <c r="DQ113" s="80"/>
      <c r="DS113" s="98"/>
      <c r="DU113" s="80"/>
      <c r="DW113" s="80"/>
      <c r="DY113" s="98"/>
      <c r="EA113" s="80"/>
      <c r="EC113" s="80"/>
      <c r="EE113" s="98"/>
      <c r="EG113" s="80"/>
      <c r="EI113" s="80"/>
      <c r="EK113" s="98"/>
      <c r="EM113" s="80"/>
      <c r="EO113" s="80"/>
      <c r="EQ113" s="98"/>
      <c r="ES113" s="80"/>
      <c r="EU113" s="80"/>
      <c r="EW113" s="98"/>
      <c r="EY113" s="80"/>
      <c r="FA113" s="80"/>
      <c r="FC113" s="98"/>
      <c r="FE113" s="80"/>
      <c r="FG113" s="80"/>
      <c r="FI113" s="98"/>
      <c r="FK113" s="80"/>
      <c r="FM113" s="80"/>
      <c r="FN113" s="11"/>
      <c r="FO113" s="98"/>
      <c r="FQ113" s="80"/>
      <c r="FS113" s="80"/>
      <c r="FT113" s="11"/>
      <c r="FU113" s="80"/>
      <c r="FW113" s="80"/>
      <c r="FY113" s="80"/>
      <c r="FZ113" s="11"/>
      <c r="GA113" s="80"/>
      <c r="GC113" s="80"/>
      <c r="GE113" s="80"/>
      <c r="GF113" s="11"/>
      <c r="GG113" s="80"/>
      <c r="GI113" s="80"/>
      <c r="GK113" s="80"/>
      <c r="GM113" s="80"/>
      <c r="GO113" s="80"/>
      <c r="GQ113" s="80"/>
      <c r="GS113" s="80"/>
      <c r="GU113" s="80"/>
      <c r="GW113" s="80"/>
      <c r="GX113" s="11"/>
      <c r="GY113" s="80"/>
      <c r="HA113" s="80"/>
      <c r="HC113" s="80"/>
      <c r="HD113" s="11"/>
      <c r="HE113" s="80"/>
      <c r="HG113" s="80"/>
      <c r="HI113" s="80"/>
      <c r="HK113" s="80"/>
      <c r="HM113" s="80"/>
      <c r="HO113" s="80"/>
      <c r="HQ113" s="80"/>
      <c r="HS113" s="80"/>
      <c r="HU113" s="80"/>
      <c r="HW113" s="80"/>
      <c r="HY113" s="80"/>
      <c r="IA113" s="80"/>
      <c r="IC113" s="80"/>
      <c r="IE113" s="80"/>
      <c r="IG113" s="80"/>
      <c r="II113" s="80"/>
      <c r="IK113" s="80"/>
      <c r="IM113" s="80"/>
      <c r="IO113" s="80"/>
      <c r="IQ113" s="80"/>
      <c r="IS113" s="80"/>
      <c r="IU113" s="80"/>
      <c r="IW113" s="80"/>
      <c r="IY113" s="80"/>
    </row>
    <row r="114" spans="1:259" s="6" customFormat="1" ht="14.45" customHeight="1" x14ac:dyDescent="0.25">
      <c r="A114" s="3" t="s">
        <v>42</v>
      </c>
      <c r="B114" s="6" t="s">
        <v>69</v>
      </c>
      <c r="C114" s="8" t="s">
        <v>71</v>
      </c>
      <c r="E114" s="8"/>
      <c r="F114" s="8"/>
      <c r="G114" s="8"/>
      <c r="I114" s="97"/>
      <c r="K114" s="85"/>
      <c r="M114" s="85"/>
      <c r="O114" s="97"/>
      <c r="Q114" s="85"/>
      <c r="S114" s="85"/>
      <c r="U114" s="97"/>
      <c r="W114" s="85"/>
      <c r="Y114" s="85"/>
      <c r="AA114" s="97"/>
      <c r="AC114" s="85"/>
      <c r="AE114" s="85"/>
      <c r="AG114" s="97"/>
      <c r="AI114" s="85"/>
      <c r="AK114" s="85"/>
      <c r="AM114" s="97"/>
      <c r="AO114" s="85"/>
      <c r="AQ114" s="85"/>
      <c r="AS114" s="97"/>
      <c r="AU114" s="85"/>
      <c r="AW114" s="85"/>
      <c r="AY114" s="97"/>
      <c r="BA114" s="85"/>
      <c r="BC114" s="85"/>
      <c r="BE114" s="97"/>
      <c r="BG114" s="85"/>
      <c r="BI114" s="85"/>
      <c r="BK114" s="97"/>
      <c r="BM114" s="85"/>
      <c r="BO114" s="85"/>
      <c r="BQ114" s="97"/>
      <c r="BS114" s="85"/>
      <c r="BU114" s="85"/>
      <c r="BW114" s="97"/>
      <c r="BY114" s="85"/>
      <c r="CA114" s="85"/>
      <c r="CC114" s="97"/>
      <c r="CE114" s="85"/>
      <c r="CG114" s="85"/>
      <c r="CI114" s="97"/>
      <c r="CK114" s="85"/>
      <c r="CM114" s="85"/>
      <c r="CO114" s="97"/>
      <c r="CQ114" s="85"/>
      <c r="CS114" s="85"/>
      <c r="CU114" s="97"/>
      <c r="CW114" s="85"/>
      <c r="CY114" s="85"/>
      <c r="DA114" s="97"/>
      <c r="DC114" s="85"/>
      <c r="DE114" s="85"/>
      <c r="DG114" s="97"/>
      <c r="DI114" s="85"/>
      <c r="DK114" s="85"/>
      <c r="DM114" s="97"/>
      <c r="DO114" s="85"/>
      <c r="DQ114" s="85"/>
      <c r="DS114" s="97"/>
      <c r="DU114" s="85"/>
      <c r="DW114" s="85"/>
      <c r="DY114" s="97"/>
      <c r="EA114" s="85"/>
      <c r="EC114" s="85"/>
      <c r="EE114" s="97"/>
      <c r="EG114" s="85"/>
      <c r="EI114" s="85"/>
      <c r="EK114" s="97"/>
      <c r="EM114" s="85"/>
      <c r="EO114" s="85"/>
      <c r="EQ114" s="97"/>
      <c r="ES114" s="85"/>
      <c r="EU114" s="85"/>
      <c r="EW114" s="97"/>
      <c r="EY114" s="85"/>
      <c r="FA114" s="85"/>
      <c r="FC114" s="97"/>
      <c r="FE114" s="85"/>
      <c r="FG114" s="85"/>
      <c r="FI114" s="97"/>
      <c r="FK114" s="85"/>
      <c r="FM114" s="85"/>
      <c r="FN114" s="8"/>
      <c r="FO114" s="97"/>
      <c r="FQ114" s="85"/>
      <c r="FS114" s="85"/>
      <c r="FT114" s="8"/>
      <c r="FU114" s="85"/>
      <c r="FW114" s="85"/>
      <c r="FY114" s="85"/>
      <c r="FZ114" s="8"/>
      <c r="GA114" s="85"/>
      <c r="GC114" s="85"/>
      <c r="GE114" s="85"/>
      <c r="GF114" s="8"/>
      <c r="GG114" s="85"/>
      <c r="GI114" s="85"/>
      <c r="GK114" s="85"/>
      <c r="GM114" s="85"/>
      <c r="GO114" s="85"/>
      <c r="GQ114" s="85"/>
      <c r="GS114" s="85"/>
      <c r="GU114" s="85"/>
      <c r="GW114" s="85"/>
      <c r="GX114" s="8"/>
      <c r="GY114" s="85"/>
      <c r="HA114" s="85"/>
      <c r="HC114" s="85"/>
      <c r="HD114" s="8"/>
      <c r="HE114" s="85"/>
      <c r="HG114" s="85"/>
      <c r="HI114" s="85"/>
      <c r="HK114" s="85"/>
      <c r="HM114" s="85"/>
      <c r="HO114" s="85"/>
      <c r="HQ114" s="85"/>
      <c r="HS114" s="85"/>
      <c r="HU114" s="85"/>
      <c r="HW114" s="85"/>
      <c r="HY114" s="85"/>
      <c r="IA114" s="85"/>
      <c r="IC114" s="85"/>
      <c r="IE114" s="85"/>
      <c r="IG114" s="85"/>
      <c r="II114" s="85"/>
      <c r="IK114" s="85"/>
      <c r="IM114" s="85"/>
      <c r="IN114" s="9"/>
      <c r="IO114" s="85"/>
      <c r="IP114" s="9"/>
      <c r="IQ114" s="85"/>
      <c r="IR114" s="9"/>
      <c r="IS114" s="85"/>
      <c r="IU114" s="85"/>
      <c r="IW114" s="85"/>
      <c r="IX114" s="9"/>
      <c r="IY114" s="85"/>
    </row>
    <row r="115" spans="1:259" s="10" customFormat="1" x14ac:dyDescent="0.25">
      <c r="A115" s="3"/>
      <c r="B115" s="10" t="s">
        <v>72</v>
      </c>
      <c r="C115" s="11" t="s">
        <v>54</v>
      </c>
      <c r="E115" s="11"/>
      <c r="F115" s="11"/>
      <c r="G115" s="11"/>
      <c r="I115" s="98"/>
      <c r="K115" s="80"/>
      <c r="M115" s="80"/>
      <c r="O115" s="98"/>
      <c r="Q115" s="80"/>
      <c r="S115" s="80"/>
      <c r="U115" s="98"/>
      <c r="W115" s="80"/>
      <c r="Y115" s="80"/>
      <c r="AA115" s="98"/>
      <c r="AC115" s="80"/>
      <c r="AE115" s="80"/>
      <c r="AG115" s="98"/>
      <c r="AI115" s="80"/>
      <c r="AK115" s="80"/>
      <c r="AM115" s="98"/>
      <c r="AO115" s="80"/>
      <c r="AQ115" s="80"/>
      <c r="AS115" s="98"/>
      <c r="AU115" s="80"/>
      <c r="AW115" s="80"/>
      <c r="AY115" s="98"/>
      <c r="BA115" s="80"/>
      <c r="BC115" s="80"/>
      <c r="BE115" s="98"/>
      <c r="BG115" s="80"/>
      <c r="BI115" s="80"/>
      <c r="BK115" s="98"/>
      <c r="BM115" s="80"/>
      <c r="BO115" s="80"/>
      <c r="BQ115" s="98"/>
      <c r="BS115" s="80"/>
      <c r="BU115" s="80"/>
      <c r="BW115" s="98"/>
      <c r="BY115" s="80"/>
      <c r="CA115" s="80"/>
      <c r="CC115" s="98"/>
      <c r="CE115" s="80"/>
      <c r="CG115" s="80"/>
      <c r="CI115" s="98"/>
      <c r="CK115" s="80"/>
      <c r="CM115" s="80"/>
      <c r="CO115" s="98"/>
      <c r="CQ115" s="80"/>
      <c r="CS115" s="80"/>
      <c r="CU115" s="98"/>
      <c r="CW115" s="80"/>
      <c r="CY115" s="80"/>
      <c r="DA115" s="98"/>
      <c r="DC115" s="80"/>
      <c r="DE115" s="80"/>
      <c r="DG115" s="98"/>
      <c r="DI115" s="80"/>
      <c r="DK115" s="80"/>
      <c r="DM115" s="98"/>
      <c r="DO115" s="80"/>
      <c r="DQ115" s="80"/>
      <c r="DS115" s="98"/>
      <c r="DU115" s="80"/>
      <c r="DW115" s="80"/>
      <c r="DY115" s="98"/>
      <c r="EA115" s="80"/>
      <c r="EC115" s="80"/>
      <c r="EE115" s="98"/>
      <c r="EG115" s="80"/>
      <c r="EI115" s="80"/>
      <c r="EK115" s="98"/>
      <c r="EM115" s="80"/>
      <c r="EO115" s="80"/>
      <c r="EQ115" s="98"/>
      <c r="ES115" s="80"/>
      <c r="EU115" s="80"/>
      <c r="EW115" s="98"/>
      <c r="EY115" s="80"/>
      <c r="FA115" s="80"/>
      <c r="FC115" s="98"/>
      <c r="FE115" s="80"/>
      <c r="FG115" s="80"/>
      <c r="FI115" s="98"/>
      <c r="FK115" s="80"/>
      <c r="FM115" s="80"/>
      <c r="FN115" s="11"/>
      <c r="FO115" s="98"/>
      <c r="FQ115" s="80"/>
      <c r="FS115" s="80"/>
      <c r="FT115" s="11"/>
      <c r="FU115" s="80"/>
      <c r="FW115" s="80"/>
      <c r="FY115" s="80"/>
      <c r="FZ115" s="11"/>
      <c r="GA115" s="80"/>
      <c r="GC115" s="80"/>
      <c r="GE115" s="80"/>
      <c r="GF115" s="11"/>
      <c r="GG115" s="80"/>
      <c r="GI115" s="80"/>
      <c r="GK115" s="80"/>
      <c r="GM115" s="80"/>
      <c r="GO115" s="80"/>
      <c r="GQ115" s="80"/>
      <c r="GS115" s="80"/>
      <c r="GU115" s="80"/>
      <c r="GW115" s="80"/>
      <c r="GX115" s="11"/>
      <c r="GY115" s="80"/>
      <c r="HA115" s="80"/>
      <c r="HC115" s="80"/>
      <c r="HD115" s="11"/>
      <c r="HE115" s="80"/>
      <c r="HG115" s="80"/>
      <c r="HI115" s="80"/>
      <c r="HK115" s="80"/>
      <c r="HM115" s="80"/>
      <c r="HO115" s="80"/>
      <c r="HQ115" s="80"/>
      <c r="HS115" s="80"/>
      <c r="HU115" s="80"/>
      <c r="HW115" s="80"/>
      <c r="HY115" s="80"/>
      <c r="IA115" s="80"/>
      <c r="IC115" s="80"/>
      <c r="IE115" s="80"/>
      <c r="IG115" s="80"/>
      <c r="II115" s="80"/>
      <c r="IK115" s="80"/>
      <c r="IM115" s="80"/>
      <c r="IO115" s="80"/>
      <c r="IQ115" s="80"/>
      <c r="IS115" s="80"/>
      <c r="IU115" s="80"/>
      <c r="IW115" s="80"/>
      <c r="IY115" s="80"/>
    </row>
  </sheetData>
  <mergeCells count="45">
    <mergeCell ref="H6:M6"/>
    <mergeCell ref="N6:S6"/>
    <mergeCell ref="T6:Y6"/>
    <mergeCell ref="AR6:AW6"/>
    <mergeCell ref="BD6:BI6"/>
    <mergeCell ref="FT6:FY6"/>
    <mergeCell ref="EP6:EU6"/>
    <mergeCell ref="EJ6:EO6"/>
    <mergeCell ref="ED6:EI6"/>
    <mergeCell ref="DX6:EC6"/>
    <mergeCell ref="FH6:FM6"/>
    <mergeCell ref="CT6:CY6"/>
    <mergeCell ref="BP6:BU6"/>
    <mergeCell ref="FN6:FS6"/>
    <mergeCell ref="AF6:AK6"/>
    <mergeCell ref="B5:F5"/>
    <mergeCell ref="B6:F6"/>
    <mergeCell ref="FB6:FG6"/>
    <mergeCell ref="CB6:CG6"/>
    <mergeCell ref="CH6:CM6"/>
    <mergeCell ref="EV6:FA6"/>
    <mergeCell ref="CN6:CS6"/>
    <mergeCell ref="DR6:DW6"/>
    <mergeCell ref="DL6:DQ6"/>
    <mergeCell ref="DF6:DK6"/>
    <mergeCell ref="CZ6:DE6"/>
    <mergeCell ref="BV6:CA6"/>
    <mergeCell ref="BJ6:BO6"/>
    <mergeCell ref="AX6:BC6"/>
    <mergeCell ref="AL6:AQ6"/>
    <mergeCell ref="Z6:AE6"/>
    <mergeCell ref="IT6:IY6"/>
    <mergeCell ref="FH5:IY5"/>
    <mergeCell ref="FZ6:GE6"/>
    <mergeCell ref="IN6:IS6"/>
    <mergeCell ref="IH6:IM6"/>
    <mergeCell ref="HV6:IA6"/>
    <mergeCell ref="HP6:HU6"/>
    <mergeCell ref="HJ6:HO6"/>
    <mergeCell ref="HD6:HI6"/>
    <mergeCell ref="GX6:HC6"/>
    <mergeCell ref="GR6:GW6"/>
    <mergeCell ref="GL6:GQ6"/>
    <mergeCell ref="GF6:GK6"/>
    <mergeCell ref="IB6:IF6"/>
  </mergeCells>
  <hyperlinks>
    <hyperlink ref="C107" r:id="rId1"/>
    <hyperlink ref="C109" r:id="rId2"/>
    <hyperlink ref="C113" r:id="rId3"/>
    <hyperlink ref="C115" r:id="rId4"/>
    <hyperlink ref="C111" r:id="rId5"/>
    <hyperlink ref="C105" r:id="rId6"/>
    <hyperlink ref="C103" r:id="rId7"/>
    <hyperlink ref="C101" r:id="rId8"/>
    <hyperlink ref="C99" r:id="rId9"/>
    <hyperlink ref="C97" r:id="rId10"/>
    <hyperlink ref="C95" r:id="rId11"/>
    <hyperlink ref="C93" r:id="rId12"/>
    <hyperlink ref="C89" r:id="rId13"/>
    <hyperlink ref="C87" r:id="rId14"/>
    <hyperlink ref="C85" r:id="rId15"/>
    <hyperlink ref="C83" r:id="rId16"/>
    <hyperlink ref="E26" r:id="rId17"/>
    <hyperlink ref="C81" r:id="rId18"/>
    <hyperlink ref="C79" r:id="rId19"/>
    <hyperlink ref="C77" r:id="rId20"/>
    <hyperlink ref="C75" r:id="rId21"/>
    <hyperlink ref="C73" r:id="rId22"/>
    <hyperlink ref="C71" r:id="rId23"/>
    <hyperlink ref="C69" r:id="rId24"/>
    <hyperlink ref="C67" r:id="rId25"/>
    <hyperlink ref="C65" r:id="rId26"/>
    <hyperlink ref="C63" r:id="rId27"/>
    <hyperlink ref="C61" r:id="rId28"/>
    <hyperlink ref="C59" r:id="rId29"/>
    <hyperlink ref="C57" r:id="rId30"/>
    <hyperlink ref="C55" r:id="rId31"/>
    <hyperlink ref="C53" r:id="rId32"/>
    <hyperlink ref="C51" r:id="rId33"/>
    <hyperlink ref="C49" r:id="rId34"/>
    <hyperlink ref="C47" r:id="rId35"/>
    <hyperlink ref="C45" r:id="rId36"/>
    <hyperlink ref="C43" r:id="rId37"/>
    <hyperlink ref="C41" r:id="rId38"/>
    <hyperlink ref="C39" r:id="rId39"/>
    <hyperlink ref="C37" r:id="rId40"/>
    <hyperlink ref="C33" r:id="rId41"/>
    <hyperlink ref="C31" r:id="rId42"/>
    <hyperlink ref="C29" r:id="rId43"/>
  </hyperlinks>
  <pageMargins left="0.7" right="0.7" top="0.75" bottom="0.75" header="0.3" footer="0.3"/>
  <pageSetup paperSize="9" orientation="portrait"/>
  <ignoredErrors>
    <ignoredError sqref="FL8:FL17 FX8:FX17 GD8:GD17 HB8:HB17 HH8:HH17 GV8:GV17 GJ8:GJ17 FF8:FF17 EZ8:EZ17 ET8:ET17 CR8:CR16 CR17 DV8:DV17 BT8:BT17 BH8:BH17 BN8:BN17" formula="1"/>
    <ignoredError sqref="B22" formulaRange="1"/>
    <ignoredError sqref="CS8:CS17 CQ8:CQ17 CO8:CO17" evalError="1"/>
  </ignoredErrors>
  <legacyDrawing r:id="rId44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Z64"/>
  <sheetViews>
    <sheetView zoomScale="75" zoomScaleNormal="75" zoomScalePageLayoutView="75" workbookViewId="0">
      <selection activeCell="P14" sqref="P14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6.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6.625" style="5" bestFit="1" customWidth="1"/>
    <col min="63" max="63" width="6" style="85" bestFit="1" customWidth="1"/>
    <col min="64" max="64" width="8.5" style="5" bestFit="1" customWidth="1"/>
    <col min="65" max="65" width="6" style="85" bestFit="1" customWidth="1"/>
    <col min="66" max="66" width="12.5" style="5" bestFit="1" customWidth="1"/>
    <col min="67" max="67" width="6" style="85" bestFit="1" customWidth="1"/>
    <col min="68" max="68" width="9.875" style="5" customWidth="1"/>
    <col min="69" max="69" width="8.5" style="85" bestFit="1" customWidth="1"/>
    <col min="70" max="70" width="12.375" style="3" customWidth="1"/>
    <col min="71" max="71" width="8.5" style="85" bestFit="1" customWidth="1"/>
    <col min="72" max="72" width="11.625" style="3" customWidth="1"/>
    <col min="73" max="73" width="8.5" style="85" bestFit="1" customWidth="1"/>
    <col min="74" max="74" width="10.625" style="6"/>
    <col min="75" max="75" width="8.5" style="85" bestFit="1" customWidth="1"/>
    <col min="76" max="76" width="10.625" style="6"/>
    <col min="77" max="77" width="8.5" style="85" bestFit="1" customWidth="1"/>
    <col min="78" max="16384" width="10.625" style="6"/>
  </cols>
  <sheetData>
    <row r="1" spans="1:96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</row>
    <row r="2" spans="1:96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9"/>
      <c r="BS2" s="79"/>
      <c r="BT2" s="49"/>
      <c r="BU2" s="79"/>
      <c r="BV2" s="49"/>
      <c r="BW2" s="79"/>
      <c r="BX2" s="49"/>
      <c r="BY2" s="79"/>
      <c r="BZ2" s="49"/>
      <c r="CA2" s="49"/>
      <c r="CB2" s="49"/>
      <c r="CC2" s="49"/>
      <c r="CD2" s="49"/>
      <c r="CE2" s="49"/>
      <c r="CF2" s="49"/>
      <c r="CG2" s="48"/>
      <c r="CH2" s="48"/>
    </row>
    <row r="3" spans="1:96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5"/>
      <c r="CD3" s="15"/>
      <c r="CE3" s="15"/>
      <c r="CF3" s="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</row>
    <row r="4" spans="1:96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</row>
    <row r="5" spans="1:96" s="4" customFormat="1" x14ac:dyDescent="0.25">
      <c r="A5" s="129"/>
      <c r="B5" s="187" t="s">
        <v>67</v>
      </c>
      <c r="C5" s="188"/>
      <c r="D5" s="188"/>
      <c r="E5" s="188"/>
      <c r="F5" s="188"/>
      <c r="G5" s="106"/>
      <c r="H5" s="176"/>
      <c r="I5" s="176"/>
      <c r="J5" s="176"/>
      <c r="K5" s="176"/>
      <c r="L5" s="176"/>
      <c r="M5" s="176"/>
      <c r="N5" s="172"/>
      <c r="O5" s="172"/>
      <c r="P5" s="172"/>
      <c r="Q5" s="172"/>
      <c r="R5" s="172"/>
      <c r="S5" s="172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200" t="s">
        <v>68</v>
      </c>
      <c r="AS5" s="201"/>
      <c r="AT5" s="201"/>
      <c r="AU5" s="201"/>
      <c r="AV5" s="201"/>
      <c r="AW5" s="201"/>
      <c r="AX5" s="201"/>
      <c r="AY5" s="201"/>
      <c r="AZ5" s="201"/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201"/>
      <c r="BO5" s="201"/>
      <c r="BP5" s="201"/>
      <c r="BQ5" s="201"/>
      <c r="BR5" s="201"/>
      <c r="BS5" s="201"/>
      <c r="BT5" s="201"/>
      <c r="BU5" s="201"/>
      <c r="BV5" s="201"/>
      <c r="BW5" s="201"/>
      <c r="BX5" s="201"/>
      <c r="BY5" s="202"/>
    </row>
    <row r="6" spans="1:96" s="4" customFormat="1" x14ac:dyDescent="0.25">
      <c r="A6" s="159" t="s">
        <v>0</v>
      </c>
      <c r="B6" s="203">
        <v>43647</v>
      </c>
      <c r="C6" s="204"/>
      <c r="D6" s="204"/>
      <c r="E6" s="204"/>
      <c r="F6" s="204"/>
      <c r="G6" s="130"/>
      <c r="H6" s="194">
        <v>43955</v>
      </c>
      <c r="I6" s="195"/>
      <c r="J6" s="195"/>
      <c r="K6" s="195"/>
      <c r="L6" s="195"/>
      <c r="M6" s="196"/>
      <c r="N6" s="194">
        <v>43951</v>
      </c>
      <c r="O6" s="195"/>
      <c r="P6" s="195"/>
      <c r="Q6" s="195"/>
      <c r="R6" s="195"/>
      <c r="S6" s="196"/>
      <c r="T6" s="194">
        <v>43948</v>
      </c>
      <c r="U6" s="195"/>
      <c r="V6" s="195"/>
      <c r="W6" s="195"/>
      <c r="X6" s="195"/>
      <c r="Y6" s="196"/>
      <c r="Z6" s="194">
        <v>43944</v>
      </c>
      <c r="AA6" s="195"/>
      <c r="AB6" s="195"/>
      <c r="AC6" s="195"/>
      <c r="AD6" s="195"/>
      <c r="AE6" s="196"/>
      <c r="AF6" s="194">
        <v>43941</v>
      </c>
      <c r="AG6" s="195"/>
      <c r="AH6" s="195"/>
      <c r="AI6" s="195"/>
      <c r="AJ6" s="195"/>
      <c r="AK6" s="196"/>
      <c r="AL6" s="194">
        <v>43937</v>
      </c>
      <c r="AM6" s="195"/>
      <c r="AN6" s="195"/>
      <c r="AO6" s="195"/>
      <c r="AP6" s="195"/>
      <c r="AQ6" s="196"/>
      <c r="AR6" s="194">
        <v>43933</v>
      </c>
      <c r="AS6" s="195"/>
      <c r="AT6" s="195"/>
      <c r="AU6" s="195"/>
      <c r="AV6" s="195"/>
      <c r="AW6" s="196"/>
      <c r="AX6" s="194">
        <v>43927</v>
      </c>
      <c r="AY6" s="195"/>
      <c r="AZ6" s="195"/>
      <c r="BA6" s="195"/>
      <c r="BB6" s="195"/>
      <c r="BC6" s="196"/>
      <c r="BD6" s="194">
        <v>43924</v>
      </c>
      <c r="BE6" s="195"/>
      <c r="BF6" s="195"/>
      <c r="BG6" s="195"/>
      <c r="BH6" s="195"/>
      <c r="BI6" s="196"/>
      <c r="BJ6" s="194">
        <v>43922</v>
      </c>
      <c r="BK6" s="195"/>
      <c r="BL6" s="195"/>
      <c r="BM6" s="195"/>
      <c r="BN6" s="195"/>
      <c r="BO6" s="196"/>
      <c r="BP6" s="197">
        <v>43920</v>
      </c>
      <c r="BQ6" s="198"/>
      <c r="BR6" s="197">
        <v>43916</v>
      </c>
      <c r="BS6" s="198"/>
      <c r="BT6" s="197">
        <v>43915</v>
      </c>
      <c r="BU6" s="198"/>
      <c r="BV6" s="197">
        <v>43914</v>
      </c>
      <c r="BW6" s="199"/>
      <c r="BX6" s="197">
        <v>43913</v>
      </c>
      <c r="BY6" s="198"/>
    </row>
    <row r="7" spans="1:96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104" t="s">
        <v>143</v>
      </c>
      <c r="BP7" s="60" t="s">
        <v>77</v>
      </c>
      <c r="BQ7" s="101" t="s">
        <v>143</v>
      </c>
      <c r="BR7" s="66" t="s">
        <v>77</v>
      </c>
      <c r="BS7" s="104" t="s">
        <v>143</v>
      </c>
      <c r="BT7" s="60" t="s">
        <v>77</v>
      </c>
      <c r="BU7" s="102" t="s">
        <v>143</v>
      </c>
      <c r="BV7" s="66" t="s">
        <v>77</v>
      </c>
      <c r="BW7" s="101" t="s">
        <v>143</v>
      </c>
      <c r="BX7" s="66" t="s">
        <v>77</v>
      </c>
      <c r="BY7" s="104" t="s">
        <v>143</v>
      </c>
    </row>
    <row r="8" spans="1:96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1.0375596596804317E-2</v>
      </c>
      <c r="J8" s="112">
        <v>1</v>
      </c>
      <c r="K8" s="154">
        <f>J8/J$19*100</f>
        <v>1.4436263894903998E-2</v>
      </c>
      <c r="L8" s="112">
        <f>H8+J8</f>
        <v>2</v>
      </c>
      <c r="M8" s="154">
        <f>L8/L$19*100</f>
        <v>1.2073649260488983E-2</v>
      </c>
      <c r="N8" s="118">
        <v>1</v>
      </c>
      <c r="O8" s="154">
        <f>N8/N$19*100</f>
        <v>1.0808473843493299E-2</v>
      </c>
      <c r="P8" s="112">
        <v>1</v>
      </c>
      <c r="Q8" s="154">
        <f>P8/P$19*100</f>
        <v>1.5124016938898973E-2</v>
      </c>
      <c r="R8" s="112">
        <f>N8+P8</f>
        <v>2</v>
      </c>
      <c r="S8" s="154">
        <f>R8/R$19*100</f>
        <v>1.2607160867372669E-2</v>
      </c>
      <c r="T8" s="118">
        <v>1</v>
      </c>
      <c r="U8" s="154">
        <f>T8/T$19*100</f>
        <v>1.1208249271463798E-2</v>
      </c>
      <c r="V8" s="112">
        <v>1</v>
      </c>
      <c r="W8" s="154">
        <f>V8/V$19*100</f>
        <v>1.6012810248198558E-2</v>
      </c>
      <c r="X8" s="112">
        <f>T8+V8</f>
        <v>2</v>
      </c>
      <c r="Y8" s="154">
        <f>X8/X$19*100</f>
        <v>1.3186523373112678E-2</v>
      </c>
      <c r="Z8" s="118">
        <v>1</v>
      </c>
      <c r="AA8" s="154">
        <f>Z8/Z$19*100</f>
        <v>1.3303179459890914E-2</v>
      </c>
      <c r="AB8" s="112">
        <v>1</v>
      </c>
      <c r="AC8" s="154">
        <f>AB8/AB$19*100</f>
        <v>1.9550342130987292E-2</v>
      </c>
      <c r="AD8" s="112">
        <f>Z8+AB8</f>
        <v>2</v>
      </c>
      <c r="AE8" s="154">
        <f>AD8/AD$19*100</f>
        <v>1.5832805573147563E-2</v>
      </c>
      <c r="AF8" s="118">
        <v>1</v>
      </c>
      <c r="AG8" s="154">
        <f>AF8/AF$19*100</f>
        <v>1.3581420616596496E-2</v>
      </c>
      <c r="AH8" s="112">
        <v>1</v>
      </c>
      <c r="AI8" s="154">
        <f>AH8/AH$19*100</f>
        <v>2.02020202020202E-2</v>
      </c>
      <c r="AJ8" s="112">
        <f>AF8+AH8</f>
        <v>2</v>
      </c>
      <c r="AK8" s="154">
        <f>AJ8/AJ$19*100</f>
        <v>1.6242995208316412E-2</v>
      </c>
      <c r="AL8" s="118">
        <v>1</v>
      </c>
      <c r="AM8" s="154">
        <f>AL8/AL$19*100</f>
        <v>1.6952025767079167E-2</v>
      </c>
      <c r="AN8" s="112">
        <v>1</v>
      </c>
      <c r="AO8" s="154">
        <f>AN8/AN$19*100</f>
        <v>2.677376171352075E-2</v>
      </c>
      <c r="AP8" s="112">
        <f>AL8+AN8</f>
        <v>2</v>
      </c>
      <c r="AQ8" s="154">
        <f>AP8/AP$19*100</f>
        <v>2.0759809009757112E-2</v>
      </c>
      <c r="AR8" s="118">
        <v>2</v>
      </c>
      <c r="AS8" s="154">
        <f>AR8/AR$19*100</f>
        <v>3.7565740045078892E-2</v>
      </c>
      <c r="AT8" s="112">
        <v>2</v>
      </c>
      <c r="AU8" s="154">
        <f>AT8/AT$19*100</f>
        <v>6.0259114191021389E-2</v>
      </c>
      <c r="AV8" s="112">
        <f>AR8+AT8</f>
        <v>4</v>
      </c>
      <c r="AW8" s="154">
        <f>AV8/AV$19*100</f>
        <v>4.6280226773111187E-2</v>
      </c>
      <c r="AX8" s="118">
        <v>0</v>
      </c>
      <c r="AY8" s="154">
        <f>AX8/AX$19*100</f>
        <v>0</v>
      </c>
      <c r="AZ8" s="112">
        <v>1</v>
      </c>
      <c r="BA8" s="154">
        <f>AZ8/AZ$19*100</f>
        <v>6.1996280223186609E-2</v>
      </c>
      <c r="BB8" s="112">
        <f>AX8+AZ8</f>
        <v>1</v>
      </c>
      <c r="BC8" s="154">
        <f>BB8/BB$19*100</f>
        <v>2.2691173133651009E-2</v>
      </c>
      <c r="BD8" s="118">
        <v>0</v>
      </c>
      <c r="BE8" s="154">
        <f>BD8/BD$19*100</f>
        <v>0</v>
      </c>
      <c r="BF8" s="112">
        <v>1</v>
      </c>
      <c r="BG8" s="154">
        <f>BF8/BF$19*100</f>
        <v>7.8802206461780933E-2</v>
      </c>
      <c r="BH8" s="112">
        <f>BD8+BF8</f>
        <v>1</v>
      </c>
      <c r="BI8" s="154">
        <f>BH8/BH$19*100</f>
        <v>2.8538812785388126E-2</v>
      </c>
      <c r="BJ8" s="118">
        <v>0</v>
      </c>
      <c r="BK8" s="154">
        <f>BJ8/BJ$19*100</f>
        <v>0</v>
      </c>
      <c r="BL8" s="112">
        <v>1</v>
      </c>
      <c r="BM8" s="154">
        <f>BL8/BL$19*100</f>
        <v>9.0415913200723327E-2</v>
      </c>
      <c r="BN8" s="112">
        <f>BJ8+BL8</f>
        <v>1</v>
      </c>
      <c r="BO8" s="154">
        <f>BN8/BN$19*100</f>
        <v>3.2509752925877766E-2</v>
      </c>
      <c r="BP8" s="65">
        <v>0</v>
      </c>
      <c r="BQ8" s="154">
        <f>BP8/BP$19*100</f>
        <v>0</v>
      </c>
      <c r="BR8" s="64">
        <v>0</v>
      </c>
      <c r="BS8" s="154">
        <f>BR8/BR$19*100</f>
        <v>0</v>
      </c>
      <c r="BT8" s="64">
        <v>0</v>
      </c>
      <c r="BU8" s="154">
        <f>BT8/BT$19*100</f>
        <v>0</v>
      </c>
      <c r="BV8" s="64">
        <v>0</v>
      </c>
      <c r="BW8" s="154">
        <f>BV8/BV$19*100</f>
        <v>0</v>
      </c>
      <c r="BX8" s="64">
        <v>0</v>
      </c>
      <c r="BY8" s="155">
        <f>BX8/BX$19*100</f>
        <v>0</v>
      </c>
    </row>
    <row r="9" spans="1:96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64">
        <v>0</v>
      </c>
      <c r="BS9" s="154">
        <f>BR9/BR$19*100</f>
        <v>0</v>
      </c>
      <c r="BT9" s="64">
        <v>0</v>
      </c>
      <c r="BU9" s="154">
        <f>BT9/BT$19*100</f>
        <v>0</v>
      </c>
      <c r="BV9" s="64">
        <v>0</v>
      </c>
      <c r="BW9" s="154">
        <f>BV9/BV$19*100</f>
        <v>0</v>
      </c>
      <c r="BX9" s="64">
        <v>0</v>
      </c>
      <c r="BY9" s="156">
        <f>BX9/BX$19*100</f>
        <v>0</v>
      </c>
    </row>
    <row r="10" spans="1:96" x14ac:dyDescent="0.25">
      <c r="A10" s="29" t="s">
        <v>45</v>
      </c>
      <c r="B10" s="65">
        <v>2506786</v>
      </c>
      <c r="C10" s="154">
        <f t="shared" ref="C10:C17" si="13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4">H10/H$19*100</f>
        <v>0</v>
      </c>
      <c r="J10" s="23">
        <v>0</v>
      </c>
      <c r="K10" s="154">
        <f t="shared" ref="K10:K17" si="15">J10/J$19*100</f>
        <v>0</v>
      </c>
      <c r="L10" s="23">
        <f t="shared" si="3"/>
        <v>0</v>
      </c>
      <c r="M10" s="154">
        <f t="shared" ref="M10:M17" si="16">L10/L$19*100</f>
        <v>0</v>
      </c>
      <c r="N10" s="65">
        <v>0</v>
      </c>
      <c r="O10" s="154">
        <f t="shared" ref="O10:O17" si="17">N10/N$19*100</f>
        <v>0</v>
      </c>
      <c r="P10" s="23">
        <v>0</v>
      </c>
      <c r="Q10" s="154">
        <f t="shared" ref="Q10:Q17" si="18">P10/P$19*100</f>
        <v>0</v>
      </c>
      <c r="R10" s="23">
        <f t="shared" si="4"/>
        <v>0</v>
      </c>
      <c r="S10" s="154">
        <f t="shared" ref="S10:S17" si="19">R10/R$19*100</f>
        <v>0</v>
      </c>
      <c r="T10" s="65">
        <v>0</v>
      </c>
      <c r="U10" s="154">
        <f t="shared" ref="U10:U17" si="20">T10/T$19*100</f>
        <v>0</v>
      </c>
      <c r="V10" s="23">
        <v>0</v>
      </c>
      <c r="W10" s="154">
        <f t="shared" ref="W10:W17" si="21">V10/V$19*100</f>
        <v>0</v>
      </c>
      <c r="X10" s="23">
        <f t="shared" si="5"/>
        <v>0</v>
      </c>
      <c r="Y10" s="154">
        <f t="shared" ref="Y10:Y17" si="22">X10/X$19*100</f>
        <v>0</v>
      </c>
      <c r="Z10" s="65">
        <v>0</v>
      </c>
      <c r="AA10" s="154">
        <f t="shared" ref="AA10:AA17" si="23">Z10/Z$19*100</f>
        <v>0</v>
      </c>
      <c r="AB10" s="23">
        <v>0</v>
      </c>
      <c r="AC10" s="154">
        <f t="shared" ref="AC10:AC17" si="24">AB10/AB$19*100</f>
        <v>0</v>
      </c>
      <c r="AD10" s="23">
        <f t="shared" si="6"/>
        <v>0</v>
      </c>
      <c r="AE10" s="154">
        <f t="shared" ref="AE10:AE17" si="25">AD10/AD$19*100</f>
        <v>0</v>
      </c>
      <c r="AF10" s="65">
        <v>0</v>
      </c>
      <c r="AG10" s="154">
        <f t="shared" ref="AG10:AG17" si="26">AF10/AF$19*100</f>
        <v>0</v>
      </c>
      <c r="AH10" s="23">
        <v>0</v>
      </c>
      <c r="AI10" s="154">
        <f t="shared" ref="AI10:AI17" si="27">AH10/AH$19*100</f>
        <v>0</v>
      </c>
      <c r="AJ10" s="23">
        <f t="shared" si="7"/>
        <v>0</v>
      </c>
      <c r="AK10" s="154">
        <f t="shared" ref="AK10:AK17" si="28">AJ10/AJ$19*100</f>
        <v>0</v>
      </c>
      <c r="AL10" s="65">
        <v>0</v>
      </c>
      <c r="AM10" s="154">
        <f t="shared" ref="AM10:AM17" si="29">AL10/AL$19*100</f>
        <v>0</v>
      </c>
      <c r="AN10" s="23">
        <v>0</v>
      </c>
      <c r="AO10" s="154">
        <f t="shared" ref="AO10:AO17" si="30">AN10/AN$19*100</f>
        <v>0</v>
      </c>
      <c r="AP10" s="23">
        <f t="shared" si="8"/>
        <v>0</v>
      </c>
      <c r="AQ10" s="154">
        <f t="shared" ref="AQ10:AQ17" si="31">AP10/AP$19*100</f>
        <v>0</v>
      </c>
      <c r="AR10" s="65">
        <v>0</v>
      </c>
      <c r="AS10" s="154">
        <f t="shared" ref="AS10:AU17" si="32">AR10/AR$19*100</f>
        <v>0</v>
      </c>
      <c r="AT10" s="23">
        <v>0</v>
      </c>
      <c r="AU10" s="154">
        <f t="shared" si="32"/>
        <v>0</v>
      </c>
      <c r="AV10" s="23">
        <f t="shared" si="9"/>
        <v>0</v>
      </c>
      <c r="AW10" s="154">
        <f t="shared" ref="AW10" si="33">AV10/AV$19*100</f>
        <v>0</v>
      </c>
      <c r="AX10" s="65">
        <v>0</v>
      </c>
      <c r="AY10" s="154">
        <f t="shared" ref="AY10:AY17" si="34">AX10/AX$19*100</f>
        <v>0</v>
      </c>
      <c r="AZ10" s="23">
        <v>0</v>
      </c>
      <c r="BA10" s="154">
        <f t="shared" ref="BA10:BA17" si="35">AZ10/AZ$19*100</f>
        <v>0</v>
      </c>
      <c r="BB10" s="23">
        <f t="shared" si="10"/>
        <v>0</v>
      </c>
      <c r="BC10" s="154">
        <f t="shared" ref="BC10:BC17" si="36">BB10/BB$19*100</f>
        <v>0</v>
      </c>
      <c r="BD10" s="65">
        <v>0</v>
      </c>
      <c r="BE10" s="154">
        <f t="shared" ref="BE10" si="37">BD10/BD$19*100</f>
        <v>0</v>
      </c>
      <c r="BF10" s="23">
        <v>0</v>
      </c>
      <c r="BG10" s="154">
        <f t="shared" ref="BG10" si="38">BF10/BF$19*100</f>
        <v>0</v>
      </c>
      <c r="BH10" s="23">
        <f t="shared" si="11"/>
        <v>0</v>
      </c>
      <c r="BI10" s="154">
        <f t="shared" ref="BI10" si="39">BH10/BH$19*100</f>
        <v>0</v>
      </c>
      <c r="BJ10" s="65">
        <v>0</v>
      </c>
      <c r="BK10" s="154">
        <f t="shared" ref="BK10" si="40">BJ10/BJ$19*100</f>
        <v>0</v>
      </c>
      <c r="BL10" s="23">
        <v>0</v>
      </c>
      <c r="BM10" s="154">
        <f>BL10/BL$19*100</f>
        <v>0</v>
      </c>
      <c r="BN10" s="23">
        <f t="shared" si="12"/>
        <v>0</v>
      </c>
      <c r="BO10" s="154">
        <f t="shared" ref="BO10" si="41">BN10/BN$19*100</f>
        <v>0</v>
      </c>
      <c r="BP10" s="65">
        <v>0</v>
      </c>
      <c r="BQ10" s="154">
        <f t="shared" ref="BQ10" si="42">BP10/BP$19*100</f>
        <v>0</v>
      </c>
      <c r="BR10" s="64">
        <v>0</v>
      </c>
      <c r="BS10" s="154">
        <f t="shared" ref="BS10" si="43">BR10/BR$19*100</f>
        <v>0</v>
      </c>
      <c r="BT10" s="64">
        <v>0</v>
      </c>
      <c r="BU10" s="154">
        <f t="shared" ref="BU10" si="44">BT10/BT$19*100</f>
        <v>0</v>
      </c>
      <c r="BV10" s="64">
        <v>0</v>
      </c>
      <c r="BW10" s="154">
        <f t="shared" ref="BW10" si="45">BV10/BV$19*100</f>
        <v>0</v>
      </c>
      <c r="BX10" s="64">
        <v>0</v>
      </c>
      <c r="BY10" s="156">
        <f t="shared" ref="BY10" si="46">BX10/BX$19*100</f>
        <v>0</v>
      </c>
    </row>
    <row r="11" spans="1:96" x14ac:dyDescent="0.25">
      <c r="A11" s="27" t="s">
        <v>47</v>
      </c>
      <c r="B11" s="65">
        <v>3685808</v>
      </c>
      <c r="C11" s="154">
        <f t="shared" si="13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4"/>
        <v>0.16600954554886907</v>
      </c>
      <c r="J11" s="23">
        <v>10</v>
      </c>
      <c r="K11" s="154">
        <f t="shared" si="15"/>
        <v>0.14436263894904</v>
      </c>
      <c r="L11" s="23">
        <f t="shared" si="3"/>
        <v>26</v>
      </c>
      <c r="M11" s="154">
        <f t="shared" si="16"/>
        <v>0.15695744038635678</v>
      </c>
      <c r="N11" s="65">
        <v>15</v>
      </c>
      <c r="O11" s="154">
        <f t="shared" si="17"/>
        <v>0.16212710765239949</v>
      </c>
      <c r="P11" s="23">
        <v>10</v>
      </c>
      <c r="Q11" s="154">
        <f t="shared" si="18"/>
        <v>0.15124016938898971</v>
      </c>
      <c r="R11" s="23">
        <f t="shared" si="4"/>
        <v>25</v>
      </c>
      <c r="S11" s="154">
        <f t="shared" si="19"/>
        <v>0.15758951084215836</v>
      </c>
      <c r="T11" s="65">
        <v>14</v>
      </c>
      <c r="U11" s="154">
        <f t="shared" si="20"/>
        <v>0.15691548980049316</v>
      </c>
      <c r="V11" s="23">
        <v>10</v>
      </c>
      <c r="W11" s="154">
        <f t="shared" si="21"/>
        <v>0.16012810248198558</v>
      </c>
      <c r="X11" s="23">
        <f t="shared" si="5"/>
        <v>24</v>
      </c>
      <c r="Y11" s="154">
        <f t="shared" si="22"/>
        <v>0.15823828047735214</v>
      </c>
      <c r="Z11" s="65">
        <v>13</v>
      </c>
      <c r="AA11" s="154">
        <f t="shared" si="23"/>
        <v>0.17294133297858189</v>
      </c>
      <c r="AB11" s="23">
        <v>10</v>
      </c>
      <c r="AC11" s="154">
        <f t="shared" si="24"/>
        <v>0.19550342130987292</v>
      </c>
      <c r="AD11" s="23">
        <f t="shared" si="6"/>
        <v>23</v>
      </c>
      <c r="AE11" s="154">
        <f t="shared" si="25"/>
        <v>0.18207726409119696</v>
      </c>
      <c r="AF11" s="65">
        <v>15</v>
      </c>
      <c r="AG11" s="154">
        <f t="shared" si="26"/>
        <v>0.20372130924894744</v>
      </c>
      <c r="AH11" s="23">
        <v>10</v>
      </c>
      <c r="AI11" s="154">
        <f t="shared" si="27"/>
        <v>0.20202020202020202</v>
      </c>
      <c r="AJ11" s="23">
        <f t="shared" si="7"/>
        <v>25</v>
      </c>
      <c r="AK11" s="154">
        <f t="shared" si="28"/>
        <v>0.20303744010395516</v>
      </c>
      <c r="AL11" s="65">
        <v>11</v>
      </c>
      <c r="AM11" s="154">
        <f t="shared" si="29"/>
        <v>0.18647228343787084</v>
      </c>
      <c r="AN11" s="23">
        <v>6</v>
      </c>
      <c r="AO11" s="154">
        <f t="shared" si="30"/>
        <v>0.1606425702811245</v>
      </c>
      <c r="AP11" s="23">
        <f t="shared" si="8"/>
        <v>17</v>
      </c>
      <c r="AQ11" s="154">
        <f t="shared" si="31"/>
        <v>0.17645837658293542</v>
      </c>
      <c r="AR11" s="65">
        <v>8</v>
      </c>
      <c r="AS11" s="154">
        <f t="shared" si="32"/>
        <v>0.15026296018031557</v>
      </c>
      <c r="AT11" s="23">
        <v>6</v>
      </c>
      <c r="AU11" s="154">
        <f t="shared" si="32"/>
        <v>0.18077734257306419</v>
      </c>
      <c r="AV11" s="23">
        <f t="shared" si="9"/>
        <v>14</v>
      </c>
      <c r="AW11" s="154">
        <f t="shared" ref="AW11" si="47">AV11/AV$19*100</f>
        <v>0.16198079370588916</v>
      </c>
      <c r="AX11" s="65">
        <v>4</v>
      </c>
      <c r="AY11" s="154">
        <f t="shared" si="34"/>
        <v>0.14316392269148173</v>
      </c>
      <c r="AZ11" s="23">
        <v>2</v>
      </c>
      <c r="BA11" s="154">
        <f t="shared" si="35"/>
        <v>0.12399256044637322</v>
      </c>
      <c r="BB11" s="23">
        <f t="shared" si="10"/>
        <v>6</v>
      </c>
      <c r="BC11" s="154">
        <f t="shared" si="36"/>
        <v>0.13614703880190604</v>
      </c>
      <c r="BD11" s="65">
        <v>4</v>
      </c>
      <c r="BE11" s="154">
        <f t="shared" ref="BE11" si="48">BD11/BD$19*100</f>
        <v>0.17897091722595079</v>
      </c>
      <c r="BF11" s="23">
        <v>2</v>
      </c>
      <c r="BG11" s="154">
        <f t="shared" ref="BG11" si="49">BF11/BF$19*100</f>
        <v>0.15760441292356187</v>
      </c>
      <c r="BH11" s="23">
        <f t="shared" si="11"/>
        <v>6</v>
      </c>
      <c r="BI11" s="154">
        <f t="shared" ref="BI11" si="50">BH11/BH$19*100</f>
        <v>0.17123287671232876</v>
      </c>
      <c r="BJ11" s="65">
        <v>4</v>
      </c>
      <c r="BK11" s="154">
        <f t="shared" ref="BK11" si="51">BJ11/BJ$19*100</f>
        <v>0.20304568527918782</v>
      </c>
      <c r="BL11" s="23">
        <v>2</v>
      </c>
      <c r="BM11" s="154">
        <f t="shared" ref="BM11" si="52">BL11/BL$19*100</f>
        <v>0.18083182640144665</v>
      </c>
      <c r="BN11" s="23">
        <f t="shared" si="12"/>
        <v>6</v>
      </c>
      <c r="BO11" s="154">
        <f t="shared" ref="BO11" si="53">BN11/BN$19*100</f>
        <v>0.1950585175552666</v>
      </c>
      <c r="BP11" s="65">
        <v>6</v>
      </c>
      <c r="BQ11" s="154">
        <f t="shared" ref="BQ11" si="54">BP11/BP$19*100</f>
        <v>0.23942537909018355</v>
      </c>
      <c r="BR11" s="64">
        <v>3</v>
      </c>
      <c r="BS11" s="154">
        <f t="shared" ref="BS11" si="55">BR11/BR$19*100</f>
        <v>0.31578947368421051</v>
      </c>
      <c r="BT11" s="64">
        <v>3</v>
      </c>
      <c r="BU11" s="154">
        <f t="shared" ref="BU11" si="56">BT11/BT$19*100</f>
        <v>0.41608876560332869</v>
      </c>
      <c r="BV11" s="64">
        <v>3</v>
      </c>
      <c r="BW11" s="154">
        <f t="shared" ref="BW11" si="57">BV11/BV$19*100</f>
        <v>0.4464285714285714</v>
      </c>
      <c r="BX11" s="64">
        <v>2</v>
      </c>
      <c r="BY11" s="156">
        <f t="shared" ref="BY11" si="58">BX11/BX$19*100</f>
        <v>0.35335689045936397</v>
      </c>
    </row>
    <row r="12" spans="1:96" x14ac:dyDescent="0.25">
      <c r="A12" s="27" t="s">
        <v>8</v>
      </c>
      <c r="B12" s="65">
        <v>3076176</v>
      </c>
      <c r="C12" s="154">
        <f t="shared" si="13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34</v>
      </c>
      <c r="I12" s="154">
        <f t="shared" si="14"/>
        <v>0.35277028429134677</v>
      </c>
      <c r="J12" s="23">
        <v>21</v>
      </c>
      <c r="K12" s="154">
        <f t="shared" si="15"/>
        <v>0.30316154179298399</v>
      </c>
      <c r="L12" s="23">
        <f t="shared" si="3"/>
        <v>55</v>
      </c>
      <c r="M12" s="154">
        <f t="shared" si="16"/>
        <v>0.33202535466344701</v>
      </c>
      <c r="N12" s="65">
        <v>32</v>
      </c>
      <c r="O12" s="154">
        <f t="shared" si="17"/>
        <v>0.34587116299178555</v>
      </c>
      <c r="P12" s="23">
        <v>21</v>
      </c>
      <c r="Q12" s="154">
        <f t="shared" si="18"/>
        <v>0.31760435571687839</v>
      </c>
      <c r="R12" s="23">
        <f t="shared" si="4"/>
        <v>53</v>
      </c>
      <c r="S12" s="154">
        <f t="shared" si="19"/>
        <v>0.33408976298537568</v>
      </c>
      <c r="T12" s="65">
        <v>32</v>
      </c>
      <c r="U12" s="154">
        <f t="shared" si="20"/>
        <v>0.35866397668684152</v>
      </c>
      <c r="V12" s="23">
        <v>20</v>
      </c>
      <c r="W12" s="154">
        <f t="shared" si="21"/>
        <v>0.32025620496397117</v>
      </c>
      <c r="X12" s="23">
        <f t="shared" si="5"/>
        <v>52</v>
      </c>
      <c r="Y12" s="154">
        <f t="shared" si="22"/>
        <v>0.34284960770092965</v>
      </c>
      <c r="Z12" s="65">
        <v>25</v>
      </c>
      <c r="AA12" s="154">
        <f t="shared" si="23"/>
        <v>0.33257948649727281</v>
      </c>
      <c r="AB12" s="23">
        <v>15</v>
      </c>
      <c r="AC12" s="154">
        <f t="shared" si="24"/>
        <v>0.2932551319648094</v>
      </c>
      <c r="AD12" s="23">
        <f t="shared" si="6"/>
        <v>40</v>
      </c>
      <c r="AE12" s="154">
        <f t="shared" si="25"/>
        <v>0.31665611146295125</v>
      </c>
      <c r="AF12" s="65">
        <v>24</v>
      </c>
      <c r="AG12" s="154">
        <f t="shared" si="26"/>
        <v>0.32595409479831589</v>
      </c>
      <c r="AH12" s="23">
        <v>22</v>
      </c>
      <c r="AI12" s="154">
        <f t="shared" si="27"/>
        <v>0.44444444444444442</v>
      </c>
      <c r="AJ12" s="23">
        <f t="shared" si="7"/>
        <v>46</v>
      </c>
      <c r="AK12" s="154">
        <f t="shared" si="28"/>
        <v>0.37358888979127752</v>
      </c>
      <c r="AL12" s="65">
        <v>20</v>
      </c>
      <c r="AM12" s="154">
        <f t="shared" si="29"/>
        <v>0.33904051534158336</v>
      </c>
      <c r="AN12" s="23">
        <v>13</v>
      </c>
      <c r="AO12" s="154">
        <f t="shared" si="30"/>
        <v>0.34805890227576974</v>
      </c>
      <c r="AP12" s="23">
        <f t="shared" si="8"/>
        <v>33</v>
      </c>
      <c r="AQ12" s="154">
        <f t="shared" si="31"/>
        <v>0.34253684866099232</v>
      </c>
      <c r="AR12" s="65">
        <v>18</v>
      </c>
      <c r="AS12" s="154">
        <f t="shared" si="32"/>
        <v>0.33809166040570998</v>
      </c>
      <c r="AT12" s="23">
        <v>14</v>
      </c>
      <c r="AU12" s="154">
        <f t="shared" si="32"/>
        <v>0.42181379933714974</v>
      </c>
      <c r="AV12" s="23">
        <f t="shared" si="9"/>
        <v>32</v>
      </c>
      <c r="AW12" s="154">
        <f t="shared" ref="AW12" si="59">AV12/AV$19*100</f>
        <v>0.3702418141848895</v>
      </c>
      <c r="AX12" s="65">
        <v>10</v>
      </c>
      <c r="AY12" s="154">
        <f t="shared" si="34"/>
        <v>0.35790980672870437</v>
      </c>
      <c r="AZ12" s="23">
        <v>4</v>
      </c>
      <c r="BA12" s="154">
        <f t="shared" si="35"/>
        <v>0.24798512089274644</v>
      </c>
      <c r="BB12" s="23">
        <f t="shared" si="10"/>
        <v>14</v>
      </c>
      <c r="BC12" s="154">
        <f t="shared" si="36"/>
        <v>0.31767642387111417</v>
      </c>
      <c r="BD12" s="65">
        <v>3</v>
      </c>
      <c r="BE12" s="154">
        <f t="shared" ref="BE12" si="60">BD12/BD$19*100</f>
        <v>0.13422818791946309</v>
      </c>
      <c r="BF12" s="23">
        <v>3</v>
      </c>
      <c r="BG12" s="154">
        <f t="shared" ref="BG12" si="61">BF12/BF$19*100</f>
        <v>0.2364066193853428</v>
      </c>
      <c r="BH12" s="23">
        <f t="shared" si="11"/>
        <v>6</v>
      </c>
      <c r="BI12" s="154">
        <f t="shared" ref="BI12" si="62">BH12/BH$19*100</f>
        <v>0.17123287671232876</v>
      </c>
      <c r="BJ12" s="65">
        <v>8</v>
      </c>
      <c r="BK12" s="154">
        <f t="shared" ref="BK12" si="63">BJ12/BJ$19*100</f>
        <v>0.40609137055837563</v>
      </c>
      <c r="BL12" s="23">
        <v>3</v>
      </c>
      <c r="BM12" s="154">
        <f t="shared" ref="BM12" si="64">BL12/BL$19*100</f>
        <v>0.27124773960216997</v>
      </c>
      <c r="BN12" s="23">
        <f t="shared" si="12"/>
        <v>11</v>
      </c>
      <c r="BO12" s="154">
        <f t="shared" ref="BO12" si="65">BN12/BN$19*100</f>
        <v>0.35760728218465537</v>
      </c>
      <c r="BP12" s="65">
        <v>8</v>
      </c>
      <c r="BQ12" s="154">
        <f t="shared" ref="BQ12" si="66">BP12/BP$19*100</f>
        <v>0.31923383878691142</v>
      </c>
      <c r="BR12" s="64">
        <v>5</v>
      </c>
      <c r="BS12" s="154">
        <f t="shared" ref="BS12" si="67">BR12/BR$19*100</f>
        <v>0.52631578947368418</v>
      </c>
      <c r="BT12" s="64">
        <v>3</v>
      </c>
      <c r="BU12" s="154">
        <f t="shared" ref="BU12" si="68">BT12/BT$19*100</f>
        <v>0.41608876560332869</v>
      </c>
      <c r="BV12" s="64">
        <v>3</v>
      </c>
      <c r="BW12" s="154">
        <f t="shared" ref="BW12" si="69">BV12/BV$19*100</f>
        <v>0.4464285714285714</v>
      </c>
      <c r="BX12" s="64">
        <v>2</v>
      </c>
      <c r="BY12" s="156">
        <f t="shared" ref="BY12" si="70">BX12/BX$19*100</f>
        <v>0.35335689045936397</v>
      </c>
    </row>
    <row r="13" spans="1:96" x14ac:dyDescent="0.25">
      <c r="A13" s="27" t="s">
        <v>9</v>
      </c>
      <c r="B13" s="65">
        <v>3943490</v>
      </c>
      <c r="C13" s="157">
        <f t="shared" si="13"/>
        <v>17.079230637068829</v>
      </c>
      <c r="D13" s="23">
        <v>3869686</v>
      </c>
      <c r="E13" s="154">
        <f t="shared" si="0"/>
        <v>16.11630099963325</v>
      </c>
      <c r="F13" s="23">
        <f t="shared" ref="F13:F17" si="71">B13+D13</f>
        <v>7813176</v>
      </c>
      <c r="G13" s="154">
        <f t="shared" si="2"/>
        <v>16.588344959739722</v>
      </c>
      <c r="H13" s="65">
        <v>113</v>
      </c>
      <c r="I13" s="154">
        <f t="shared" si="14"/>
        <v>1.1724424154388877</v>
      </c>
      <c r="J13" s="23">
        <v>69</v>
      </c>
      <c r="K13" s="154">
        <f t="shared" si="15"/>
        <v>0.99610220874837596</v>
      </c>
      <c r="L13" s="23">
        <f t="shared" si="3"/>
        <v>182</v>
      </c>
      <c r="M13" s="154">
        <f t="shared" si="16"/>
        <v>1.0987020827044973</v>
      </c>
      <c r="N13" s="65">
        <v>110</v>
      </c>
      <c r="O13" s="154">
        <f t="shared" si="17"/>
        <v>1.1889321227842629</v>
      </c>
      <c r="P13" s="23">
        <v>62</v>
      </c>
      <c r="Q13" s="154">
        <f t="shared" si="18"/>
        <v>0.93768905021173621</v>
      </c>
      <c r="R13" s="23">
        <f t="shared" si="4"/>
        <v>172</v>
      </c>
      <c r="S13" s="154">
        <f t="shared" si="19"/>
        <v>1.0842158345940494</v>
      </c>
      <c r="T13" s="65">
        <v>110</v>
      </c>
      <c r="U13" s="154">
        <f t="shared" si="20"/>
        <v>1.2329074198610177</v>
      </c>
      <c r="V13" s="23">
        <v>61</v>
      </c>
      <c r="W13" s="154">
        <f t="shared" si="21"/>
        <v>0.97678142514011201</v>
      </c>
      <c r="X13" s="23">
        <f t="shared" si="5"/>
        <v>171</v>
      </c>
      <c r="Y13" s="154">
        <f t="shared" si="22"/>
        <v>1.127447748401134</v>
      </c>
      <c r="Z13" s="65">
        <v>86</v>
      </c>
      <c r="AA13" s="154">
        <f t="shared" si="23"/>
        <v>1.1440734335506186</v>
      </c>
      <c r="AB13" s="23">
        <v>48</v>
      </c>
      <c r="AC13" s="154">
        <f t="shared" si="24"/>
        <v>0.93841642228739008</v>
      </c>
      <c r="AD13" s="23">
        <f t="shared" si="6"/>
        <v>134</v>
      </c>
      <c r="AE13" s="154">
        <f t="shared" si="25"/>
        <v>1.0607979734008866</v>
      </c>
      <c r="AF13" s="65">
        <v>89</v>
      </c>
      <c r="AG13" s="154">
        <f t="shared" si="26"/>
        <v>1.2087464348770882</v>
      </c>
      <c r="AH13" s="23">
        <v>51</v>
      </c>
      <c r="AI13" s="154">
        <f t="shared" si="27"/>
        <v>1.0303030303030303</v>
      </c>
      <c r="AJ13" s="23">
        <f t="shared" si="7"/>
        <v>140</v>
      </c>
      <c r="AK13" s="154">
        <f t="shared" si="28"/>
        <v>1.137009664582149</v>
      </c>
      <c r="AL13" s="65">
        <v>73</v>
      </c>
      <c r="AM13" s="154">
        <f t="shared" si="29"/>
        <v>1.2374978809967792</v>
      </c>
      <c r="AN13" s="23">
        <v>37</v>
      </c>
      <c r="AO13" s="154">
        <f t="shared" si="30"/>
        <v>0.99062918340026773</v>
      </c>
      <c r="AP13" s="23">
        <f t="shared" si="8"/>
        <v>110</v>
      </c>
      <c r="AQ13" s="154">
        <f t="shared" si="31"/>
        <v>1.141789495536641</v>
      </c>
      <c r="AR13" s="65">
        <v>62</v>
      </c>
      <c r="AS13" s="154">
        <f t="shared" si="32"/>
        <v>1.1645379413974455</v>
      </c>
      <c r="AT13" s="23">
        <v>35</v>
      </c>
      <c r="AU13" s="154">
        <f t="shared" si="32"/>
        <v>1.0545344983428744</v>
      </c>
      <c r="AV13" s="23">
        <f t="shared" si="9"/>
        <v>97</v>
      </c>
      <c r="AW13" s="154">
        <f t="shared" ref="AW13" si="72">AV13/AV$19*100</f>
        <v>1.1222954992479464</v>
      </c>
      <c r="AX13" s="65">
        <v>28</v>
      </c>
      <c r="AY13" s="154">
        <f t="shared" si="34"/>
        <v>1.0021474588403723</v>
      </c>
      <c r="AZ13" s="23">
        <v>18</v>
      </c>
      <c r="BA13" s="154">
        <f t="shared" si="35"/>
        <v>1.1159330440173589</v>
      </c>
      <c r="BB13" s="23">
        <f t="shared" si="10"/>
        <v>46</v>
      </c>
      <c r="BC13" s="154">
        <f t="shared" si="36"/>
        <v>1.0437939641479466</v>
      </c>
      <c r="BD13" s="65">
        <v>25</v>
      </c>
      <c r="BE13" s="154">
        <f t="shared" ref="BE13" si="73">BD13/BD$19*100</f>
        <v>1.1185682326621924</v>
      </c>
      <c r="BF13" s="23">
        <v>17</v>
      </c>
      <c r="BG13" s="154">
        <f t="shared" ref="BG13" si="74">BF13/BF$19*100</f>
        <v>1.3396375098502757</v>
      </c>
      <c r="BH13" s="23">
        <f t="shared" si="11"/>
        <v>42</v>
      </c>
      <c r="BI13" s="154">
        <f t="shared" ref="BI13" si="75">BH13/BH$19*100</f>
        <v>1.1986301369863013</v>
      </c>
      <c r="BJ13" s="65">
        <v>25</v>
      </c>
      <c r="BK13" s="154">
        <f t="shared" ref="BK13" si="76">BJ13/BJ$19*100</f>
        <v>1.2690355329949239</v>
      </c>
      <c r="BL13" s="23">
        <v>16</v>
      </c>
      <c r="BM13" s="154">
        <f t="shared" ref="BM13" si="77">BL13/BL$19*100</f>
        <v>1.4466546112115732</v>
      </c>
      <c r="BN13" s="23">
        <f t="shared" si="12"/>
        <v>41</v>
      </c>
      <c r="BO13" s="154">
        <f t="shared" ref="BO13" si="78">BN13/BN$19*100</f>
        <v>1.3328998699609884</v>
      </c>
      <c r="BP13" s="65">
        <v>32</v>
      </c>
      <c r="BQ13" s="154">
        <f t="shared" ref="BQ13" si="79">BP13/BP$19*100</f>
        <v>1.2769353551476457</v>
      </c>
      <c r="BR13" s="64">
        <v>16</v>
      </c>
      <c r="BS13" s="154">
        <f t="shared" ref="BS13" si="80">BR13/BR$19*100</f>
        <v>1.6842105263157894</v>
      </c>
      <c r="BT13" s="64">
        <v>8</v>
      </c>
      <c r="BU13" s="154">
        <f t="shared" ref="BU13" si="81">BT13/BT$19*100</f>
        <v>1.1095700416088765</v>
      </c>
      <c r="BV13" s="64">
        <v>7</v>
      </c>
      <c r="BW13" s="154">
        <f t="shared" ref="BW13" si="82">BV13/BV$19*100</f>
        <v>1.0416666666666665</v>
      </c>
      <c r="BX13" s="64">
        <v>7</v>
      </c>
      <c r="BY13" s="156">
        <f t="shared" ref="BY13" si="83">BX13/BX$19*100</f>
        <v>1.2367491166077738</v>
      </c>
    </row>
    <row r="14" spans="1:96" x14ac:dyDescent="0.25">
      <c r="A14" s="27" t="s">
        <v>10</v>
      </c>
      <c r="B14" s="65">
        <v>3457353</v>
      </c>
      <c r="C14" s="154">
        <f t="shared" si="13"/>
        <v>14.973774316851779</v>
      </c>
      <c r="D14" s="23">
        <v>3516656</v>
      </c>
      <c r="E14" s="154">
        <f t="shared" si="0"/>
        <v>14.646016914076821</v>
      </c>
      <c r="F14" s="23">
        <f t="shared" si="71"/>
        <v>6974009</v>
      </c>
      <c r="G14" s="154">
        <f t="shared" si="2"/>
        <v>14.806688988489375</v>
      </c>
      <c r="H14" s="65">
        <v>395</v>
      </c>
      <c r="I14" s="154">
        <f t="shared" si="14"/>
        <v>4.0983606557377046</v>
      </c>
      <c r="J14" s="23">
        <v>156</v>
      </c>
      <c r="K14" s="154">
        <f t="shared" si="15"/>
        <v>2.2520571676050238</v>
      </c>
      <c r="L14" s="23">
        <f t="shared" si="3"/>
        <v>551</v>
      </c>
      <c r="M14" s="154">
        <f t="shared" si="16"/>
        <v>3.3262903712647147</v>
      </c>
      <c r="N14" s="65">
        <v>355</v>
      </c>
      <c r="O14" s="154">
        <f t="shared" si="17"/>
        <v>3.8370082144401212</v>
      </c>
      <c r="P14" s="23">
        <v>142</v>
      </c>
      <c r="Q14" s="154">
        <f t="shared" si="18"/>
        <v>2.147610405323654</v>
      </c>
      <c r="R14" s="23">
        <f t="shared" si="4"/>
        <v>497</v>
      </c>
      <c r="S14" s="154">
        <f t="shared" si="19"/>
        <v>3.1328794755421079</v>
      </c>
      <c r="T14" s="65">
        <v>341</v>
      </c>
      <c r="U14" s="154">
        <f t="shared" si="20"/>
        <v>3.8220130015691551</v>
      </c>
      <c r="V14" s="23">
        <v>141</v>
      </c>
      <c r="W14" s="154">
        <f t="shared" si="21"/>
        <v>2.2578062449959968</v>
      </c>
      <c r="X14" s="23">
        <f t="shared" si="5"/>
        <v>482</v>
      </c>
      <c r="Y14" s="154">
        <f t="shared" si="22"/>
        <v>3.1779521329201552</v>
      </c>
      <c r="Z14" s="65">
        <v>276</v>
      </c>
      <c r="AA14" s="154">
        <f t="shared" si="23"/>
        <v>3.6716775309298919</v>
      </c>
      <c r="AB14" s="23">
        <v>117</v>
      </c>
      <c r="AC14" s="154">
        <f t="shared" si="24"/>
        <v>2.2873900293255129</v>
      </c>
      <c r="AD14" s="23">
        <f t="shared" si="6"/>
        <v>393</v>
      </c>
      <c r="AE14" s="154">
        <f t="shared" si="25"/>
        <v>3.1111462951234961</v>
      </c>
      <c r="AF14" s="65">
        <v>267</v>
      </c>
      <c r="AG14" s="154">
        <f t="shared" si="26"/>
        <v>3.6262393046312646</v>
      </c>
      <c r="AH14" s="23">
        <v>117</v>
      </c>
      <c r="AI14" s="154">
        <f t="shared" si="27"/>
        <v>2.3636363636363638</v>
      </c>
      <c r="AJ14" s="23">
        <f t="shared" si="7"/>
        <v>384</v>
      </c>
      <c r="AK14" s="154">
        <f t="shared" si="28"/>
        <v>3.1186550799967514</v>
      </c>
      <c r="AL14" s="65">
        <v>206</v>
      </c>
      <c r="AM14" s="154">
        <f t="shared" si="29"/>
        <v>3.4921173080183081</v>
      </c>
      <c r="AN14" s="23">
        <v>92</v>
      </c>
      <c r="AO14" s="154">
        <f t="shared" si="30"/>
        <v>2.463186077643909</v>
      </c>
      <c r="AP14" s="23">
        <f t="shared" si="8"/>
        <v>298</v>
      </c>
      <c r="AQ14" s="154">
        <f t="shared" si="31"/>
        <v>3.0932115424538096</v>
      </c>
      <c r="AR14" s="65">
        <v>178</v>
      </c>
      <c r="AS14" s="154">
        <f t="shared" si="32"/>
        <v>3.3433508640120206</v>
      </c>
      <c r="AT14" s="23">
        <v>79</v>
      </c>
      <c r="AU14" s="154">
        <f t="shared" si="32"/>
        <v>2.3802350105453449</v>
      </c>
      <c r="AV14" s="23">
        <f t="shared" si="9"/>
        <v>257</v>
      </c>
      <c r="AW14" s="154">
        <f t="shared" ref="AW14" si="84">AV14/AV$19*100</f>
        <v>2.9735045701723939</v>
      </c>
      <c r="AX14" s="65">
        <v>88</v>
      </c>
      <c r="AY14" s="154">
        <f t="shared" si="34"/>
        <v>3.1496062992125982</v>
      </c>
      <c r="AZ14" s="23">
        <v>37</v>
      </c>
      <c r="BA14" s="154">
        <f t="shared" si="35"/>
        <v>2.2938623682579045</v>
      </c>
      <c r="BB14" s="23">
        <f t="shared" si="10"/>
        <v>125</v>
      </c>
      <c r="BC14" s="154">
        <f t="shared" si="36"/>
        <v>2.8363966417063762</v>
      </c>
      <c r="BD14" s="65">
        <v>74</v>
      </c>
      <c r="BE14" s="154">
        <f t="shared" ref="BE14" si="85">BD14/BD$19*100</f>
        <v>3.3109619686800893</v>
      </c>
      <c r="BF14" s="23">
        <v>26</v>
      </c>
      <c r="BG14" s="154">
        <f t="shared" ref="BG14" si="86">BF14/BF$19*100</f>
        <v>2.048857368006304</v>
      </c>
      <c r="BH14" s="23">
        <f t="shared" si="11"/>
        <v>100</v>
      </c>
      <c r="BI14" s="154">
        <f t="shared" ref="BI14" si="87">BH14/BH$19*100</f>
        <v>2.8538812785388128</v>
      </c>
      <c r="BJ14" s="65">
        <v>62</v>
      </c>
      <c r="BK14" s="154">
        <f t="shared" ref="BK14" si="88">BJ14/BJ$19*100</f>
        <v>3.1472081218274113</v>
      </c>
      <c r="BL14" s="23">
        <v>24</v>
      </c>
      <c r="BM14" s="154">
        <f t="shared" ref="BM14" si="89">BL14/BL$19*100</f>
        <v>2.1699819168173597</v>
      </c>
      <c r="BN14" s="23">
        <f t="shared" si="12"/>
        <v>86</v>
      </c>
      <c r="BO14" s="154">
        <f t="shared" ref="BO14" si="90">BN14/BN$19*100</f>
        <v>2.7958387516254879</v>
      </c>
      <c r="BP14" s="65">
        <v>66</v>
      </c>
      <c r="BQ14" s="154">
        <f t="shared" ref="BQ14" si="91">BP14/BP$19*100</f>
        <v>2.6336791699920195</v>
      </c>
      <c r="BR14" s="64">
        <v>25</v>
      </c>
      <c r="BS14" s="154">
        <f t="shared" ref="BS14" si="92">BR14/BR$19*100</f>
        <v>2.6315789473684208</v>
      </c>
      <c r="BT14" s="64">
        <v>12</v>
      </c>
      <c r="BU14" s="154">
        <f t="shared" ref="BU14" si="93">BT14/BT$19*100</f>
        <v>1.6643550624133148</v>
      </c>
      <c r="BV14" s="64">
        <v>12</v>
      </c>
      <c r="BW14" s="154">
        <f t="shared" ref="BW14" si="94">BV14/BV$19*100</f>
        <v>1.7857142857142856</v>
      </c>
      <c r="BX14" s="64">
        <v>10</v>
      </c>
      <c r="BY14" s="156">
        <f t="shared" ref="BY14" si="95">BX14/BX$19*100</f>
        <v>1.7667844522968199</v>
      </c>
    </row>
    <row r="15" spans="1:96" x14ac:dyDescent="0.25">
      <c r="A15" s="27" t="s">
        <v>11</v>
      </c>
      <c r="B15" s="65">
        <v>2543236</v>
      </c>
      <c r="C15" s="154">
        <f t="shared" si="13"/>
        <v>11.014739281320956</v>
      </c>
      <c r="D15" s="23">
        <v>2738641</v>
      </c>
      <c r="E15" s="154">
        <f t="shared" si="0"/>
        <v>11.405773668958311</v>
      </c>
      <c r="F15" s="23">
        <f t="shared" si="71"/>
        <v>5281877</v>
      </c>
      <c r="G15" s="154">
        <f t="shared" si="2"/>
        <v>11.214082174894711</v>
      </c>
      <c r="H15" s="65">
        <v>1050</v>
      </c>
      <c r="I15" s="154">
        <f t="shared" si="14"/>
        <v>10.894376426644532</v>
      </c>
      <c r="J15" s="23">
        <v>431</v>
      </c>
      <c r="K15" s="154">
        <f t="shared" si="15"/>
        <v>6.2220297387036236</v>
      </c>
      <c r="L15" s="23">
        <f t="shared" si="3"/>
        <v>1481</v>
      </c>
      <c r="M15" s="154">
        <f t="shared" si="16"/>
        <v>8.9405372773920924</v>
      </c>
      <c r="N15" s="65">
        <v>982</v>
      </c>
      <c r="O15" s="154">
        <f t="shared" si="17"/>
        <v>10.613921314310419</v>
      </c>
      <c r="P15" s="23">
        <v>410</v>
      </c>
      <c r="Q15" s="154">
        <f t="shared" si="18"/>
        <v>6.2008469449485784</v>
      </c>
      <c r="R15" s="23">
        <f t="shared" si="4"/>
        <v>1392</v>
      </c>
      <c r="S15" s="154">
        <f t="shared" si="19"/>
        <v>8.7745839636913772</v>
      </c>
      <c r="T15" s="65">
        <v>940</v>
      </c>
      <c r="U15" s="154">
        <f t="shared" si="20"/>
        <v>10.53575431517597</v>
      </c>
      <c r="V15" s="23">
        <v>395</v>
      </c>
      <c r="W15" s="154">
        <f t="shared" si="21"/>
        <v>6.3250600480384307</v>
      </c>
      <c r="X15" s="23">
        <f t="shared" si="5"/>
        <v>1335</v>
      </c>
      <c r="Y15" s="154">
        <f t="shared" si="22"/>
        <v>8.8020043515527124</v>
      </c>
      <c r="Z15" s="65">
        <v>786</v>
      </c>
      <c r="AA15" s="154">
        <f t="shared" si="23"/>
        <v>10.456299055474258</v>
      </c>
      <c r="AB15" s="23">
        <v>328</v>
      </c>
      <c r="AC15" s="154">
        <f t="shared" si="24"/>
        <v>6.4125122189638324</v>
      </c>
      <c r="AD15" s="23">
        <f t="shared" si="6"/>
        <v>1114</v>
      </c>
      <c r="AE15" s="154">
        <f t="shared" si="25"/>
        <v>8.8188727042431907</v>
      </c>
      <c r="AF15" s="65">
        <v>776</v>
      </c>
      <c r="AG15" s="154">
        <f t="shared" si="26"/>
        <v>10.539182398478882</v>
      </c>
      <c r="AH15" s="23">
        <v>323</v>
      </c>
      <c r="AI15" s="154">
        <f t="shared" si="27"/>
        <v>6.525252525252526</v>
      </c>
      <c r="AJ15" s="23">
        <f t="shared" si="7"/>
        <v>1099</v>
      </c>
      <c r="AK15" s="154">
        <f t="shared" si="28"/>
        <v>8.9255258669698687</v>
      </c>
      <c r="AL15" s="65">
        <v>626</v>
      </c>
      <c r="AM15" s="154">
        <f t="shared" si="29"/>
        <v>10.611968130191558</v>
      </c>
      <c r="AN15" s="23">
        <v>260</v>
      </c>
      <c r="AO15" s="154">
        <f t="shared" si="30"/>
        <v>6.9611780455153953</v>
      </c>
      <c r="AP15" s="23">
        <f t="shared" si="8"/>
        <v>886</v>
      </c>
      <c r="AQ15" s="154">
        <f t="shared" si="31"/>
        <v>9.1965953913224006</v>
      </c>
      <c r="AR15" s="65">
        <v>554</v>
      </c>
      <c r="AS15" s="154">
        <f t="shared" si="32"/>
        <v>10.405709992486852</v>
      </c>
      <c r="AT15" s="23">
        <v>241</v>
      </c>
      <c r="AU15" s="154">
        <f t="shared" si="32"/>
        <v>7.2612232600180775</v>
      </c>
      <c r="AV15" s="23">
        <f t="shared" si="9"/>
        <v>795</v>
      </c>
      <c r="AW15" s="154">
        <f t="shared" ref="AW15" si="96">AV15/AV$19*100</f>
        <v>9.1981950711558493</v>
      </c>
      <c r="AX15" s="65">
        <v>271</v>
      </c>
      <c r="AY15" s="154">
        <f t="shared" si="34"/>
        <v>9.6993557623478885</v>
      </c>
      <c r="AZ15" s="23">
        <v>107</v>
      </c>
      <c r="BA15" s="154">
        <f t="shared" si="35"/>
        <v>6.6336019838809674</v>
      </c>
      <c r="BB15" s="23">
        <f t="shared" si="10"/>
        <v>378</v>
      </c>
      <c r="BC15" s="154">
        <f t="shared" si="36"/>
        <v>8.5772634445200815</v>
      </c>
      <c r="BD15" s="65">
        <v>208</v>
      </c>
      <c r="BE15" s="154">
        <f t="shared" ref="BE15" si="97">BD15/BD$19*100</f>
        <v>9.3064876957494409</v>
      </c>
      <c r="BF15" s="23">
        <v>91</v>
      </c>
      <c r="BG15" s="154">
        <f t="shared" ref="BG15" si="98">BF15/BF$19*100</f>
        <v>7.1710007880220656</v>
      </c>
      <c r="BH15" s="23">
        <f t="shared" si="11"/>
        <v>299</v>
      </c>
      <c r="BI15" s="154">
        <f t="shared" ref="BI15" si="99">BH15/BH$19*100</f>
        <v>8.5331050228310499</v>
      </c>
      <c r="BJ15" s="65">
        <v>194</v>
      </c>
      <c r="BK15" s="154">
        <f t="shared" ref="BK15" si="100">BJ15/BJ$19*100</f>
        <v>9.8477157360406089</v>
      </c>
      <c r="BL15" s="23">
        <v>78</v>
      </c>
      <c r="BM15" s="154">
        <f t="shared" ref="BM15" si="101">BL15/BL$19*100</f>
        <v>7.0524412296564201</v>
      </c>
      <c r="BN15" s="23">
        <f t="shared" si="12"/>
        <v>272</v>
      </c>
      <c r="BO15" s="154">
        <f t="shared" ref="BO15" si="102">BN15/BN$19*100</f>
        <v>8.8426527958387506</v>
      </c>
      <c r="BP15" s="65">
        <v>203</v>
      </c>
      <c r="BQ15" s="154">
        <f t="shared" ref="BQ15" si="103">BP15/BP$19*100</f>
        <v>8.1005586592178762</v>
      </c>
      <c r="BR15" s="64">
        <v>77</v>
      </c>
      <c r="BS15" s="154">
        <f t="shared" ref="BS15" si="104">BR15/BR$19*100</f>
        <v>8.1052631578947363</v>
      </c>
      <c r="BT15" s="64">
        <v>58</v>
      </c>
      <c r="BU15" s="154">
        <f t="shared" ref="BU15" si="105">BT15/BT$19*100</f>
        <v>8.044382801664355</v>
      </c>
      <c r="BV15" s="64">
        <v>54</v>
      </c>
      <c r="BW15" s="154">
        <f t="shared" ref="BW15" si="106">BV15/BV$19*100</f>
        <v>8.0357142857142865</v>
      </c>
      <c r="BX15" s="64">
        <v>43</v>
      </c>
      <c r="BY15" s="156">
        <f t="shared" ref="BY15" si="107">BX15/BX$19*100</f>
        <v>7.5971731448763249</v>
      </c>
    </row>
    <row r="16" spans="1:96" x14ac:dyDescent="0.25">
      <c r="A16" s="27" t="s">
        <v>12</v>
      </c>
      <c r="B16" s="65">
        <v>1771960</v>
      </c>
      <c r="C16" s="154">
        <f t="shared" si="13"/>
        <v>7.6743477274344514</v>
      </c>
      <c r="D16" s="23">
        <v>2128590</v>
      </c>
      <c r="E16" s="154">
        <f t="shared" si="0"/>
        <v>8.8650596314040317</v>
      </c>
      <c r="F16" s="23">
        <f t="shared" si="71"/>
        <v>3900550</v>
      </c>
      <c r="G16" s="154">
        <f t="shared" si="2"/>
        <v>8.2813530544701379</v>
      </c>
      <c r="H16" s="65">
        <v>2832</v>
      </c>
      <c r="I16" s="154">
        <f t="shared" si="14"/>
        <v>29.383689562149822</v>
      </c>
      <c r="J16" s="23">
        <v>1312</v>
      </c>
      <c r="K16" s="154">
        <f t="shared" si="15"/>
        <v>18.940378230114046</v>
      </c>
      <c r="L16" s="23">
        <f t="shared" si="3"/>
        <v>4144</v>
      </c>
      <c r="M16" s="154">
        <f t="shared" si="16"/>
        <v>25.016601267733172</v>
      </c>
      <c r="N16" s="65">
        <v>2744</v>
      </c>
      <c r="O16" s="154">
        <f t="shared" si="17"/>
        <v>29.658452226545613</v>
      </c>
      <c r="P16" s="23">
        <v>1252</v>
      </c>
      <c r="Q16" s="154">
        <f t="shared" si="18"/>
        <v>18.935269207501513</v>
      </c>
      <c r="R16" s="23">
        <f t="shared" si="4"/>
        <v>3996</v>
      </c>
      <c r="S16" s="154">
        <f t="shared" si="19"/>
        <v>25.189107413010593</v>
      </c>
      <c r="T16" s="65">
        <v>2667</v>
      </c>
      <c r="U16" s="154">
        <f t="shared" si="20"/>
        <v>29.892400806993948</v>
      </c>
      <c r="V16" s="23">
        <v>1216</v>
      </c>
      <c r="W16" s="154">
        <f t="shared" si="21"/>
        <v>19.471577261809447</v>
      </c>
      <c r="X16" s="23">
        <f t="shared" si="5"/>
        <v>3883</v>
      </c>
      <c r="Y16" s="154">
        <f t="shared" si="22"/>
        <v>25.601635128898266</v>
      </c>
      <c r="Z16" s="65">
        <v>2293</v>
      </c>
      <c r="AA16" s="154">
        <f t="shared" si="23"/>
        <v>30.504190501529866</v>
      </c>
      <c r="AB16" s="23">
        <v>998</v>
      </c>
      <c r="AC16" s="154">
        <f t="shared" si="24"/>
        <v>19.511241446725318</v>
      </c>
      <c r="AD16" s="23">
        <f t="shared" si="6"/>
        <v>3291</v>
      </c>
      <c r="AE16" s="154">
        <f t="shared" si="25"/>
        <v>26.052881570614311</v>
      </c>
      <c r="AF16" s="65">
        <v>2249</v>
      </c>
      <c r="AG16" s="154">
        <f t="shared" si="26"/>
        <v>30.544614966725518</v>
      </c>
      <c r="AH16" s="23">
        <v>965</v>
      </c>
      <c r="AI16" s="154">
        <f t="shared" si="27"/>
        <v>19.494949494949495</v>
      </c>
      <c r="AJ16" s="23">
        <f t="shared" si="7"/>
        <v>3214</v>
      </c>
      <c r="AK16" s="154">
        <f t="shared" si="28"/>
        <v>26.102493299764479</v>
      </c>
      <c r="AL16" s="65">
        <v>1865</v>
      </c>
      <c r="AM16" s="154">
        <f t="shared" si="29"/>
        <v>31.615528055602642</v>
      </c>
      <c r="AN16" s="23">
        <v>785</v>
      </c>
      <c r="AO16" s="154">
        <f t="shared" si="30"/>
        <v>21.01740294511379</v>
      </c>
      <c r="AP16" s="23">
        <f t="shared" si="8"/>
        <v>2650</v>
      </c>
      <c r="AQ16" s="154">
        <f t="shared" si="31"/>
        <v>27.506746937928174</v>
      </c>
      <c r="AR16" s="65">
        <v>1685</v>
      </c>
      <c r="AS16" s="154">
        <f t="shared" si="32"/>
        <v>31.649135987978966</v>
      </c>
      <c r="AT16" s="23">
        <v>701</v>
      </c>
      <c r="AU16" s="154">
        <f t="shared" si="32"/>
        <v>21.120819523952996</v>
      </c>
      <c r="AV16" s="23">
        <f t="shared" si="9"/>
        <v>2386</v>
      </c>
      <c r="AW16" s="154">
        <f t="shared" ref="AW16" si="108">AV16/AV$19*100</f>
        <v>27.606155270160826</v>
      </c>
      <c r="AX16" s="65">
        <v>867</v>
      </c>
      <c r="AY16" s="154">
        <f t="shared" si="34"/>
        <v>31.030780243378668</v>
      </c>
      <c r="AZ16" s="23">
        <v>334</v>
      </c>
      <c r="BA16" s="154">
        <f t="shared" si="35"/>
        <v>20.706757594544328</v>
      </c>
      <c r="BB16" s="23">
        <f t="shared" si="10"/>
        <v>1201</v>
      </c>
      <c r="BC16" s="154">
        <f t="shared" si="36"/>
        <v>27.252098933514862</v>
      </c>
      <c r="BD16" s="65">
        <v>691</v>
      </c>
      <c r="BE16" s="154">
        <f t="shared" ref="BE16" si="109">BD16/BD$19*100</f>
        <v>30.917225950782999</v>
      </c>
      <c r="BF16" s="23">
        <v>265</v>
      </c>
      <c r="BG16" s="154">
        <f t="shared" ref="BG16" si="110">BF16/BF$19*100</f>
        <v>20.882584712371948</v>
      </c>
      <c r="BH16" s="23">
        <f t="shared" si="11"/>
        <v>956</v>
      </c>
      <c r="BI16" s="154">
        <f t="shared" ref="BI16" si="111">BH16/BH$19*100</f>
        <v>27.283105022831052</v>
      </c>
      <c r="BJ16" s="65">
        <v>621</v>
      </c>
      <c r="BK16" s="154">
        <f t="shared" ref="BK16" si="112">BJ16/BJ$19*100</f>
        <v>31.522842639593907</v>
      </c>
      <c r="BL16" s="23">
        <v>236</v>
      </c>
      <c r="BM16" s="154">
        <f t="shared" ref="BM16" si="113">BL16/BL$19*100</f>
        <v>21.338155515370705</v>
      </c>
      <c r="BN16" s="23">
        <f t="shared" si="12"/>
        <v>857</v>
      </c>
      <c r="BO16" s="154">
        <f t="shared" ref="BO16" si="114">BN16/BN$19*100</f>
        <v>27.860858257477243</v>
      </c>
      <c r="BP16" s="65">
        <v>688</v>
      </c>
      <c r="BQ16" s="154">
        <f t="shared" ref="BQ16" si="115">BP16/BP$19*100</f>
        <v>27.45411013567438</v>
      </c>
      <c r="BR16" s="64">
        <v>206</v>
      </c>
      <c r="BS16" s="154">
        <f t="shared" ref="BS16" si="116">BR16/BR$19*100</f>
        <v>21.684210526315788</v>
      </c>
      <c r="BT16" s="64">
        <v>151</v>
      </c>
      <c r="BU16" s="154">
        <f t="shared" ref="BU16" si="117">BT16/BT$19*100</f>
        <v>20.943134535367545</v>
      </c>
      <c r="BV16" s="64">
        <v>144</v>
      </c>
      <c r="BW16" s="154">
        <f t="shared" ref="BW16" si="118">BV16/BV$19*100</f>
        <v>21.428571428571427</v>
      </c>
      <c r="BX16" s="64">
        <v>112</v>
      </c>
      <c r="BY16" s="156">
        <f t="shared" ref="BY16" si="119">BX16/BX$19*100</f>
        <v>19.78798586572438</v>
      </c>
    </row>
    <row r="17" spans="1:1066" x14ac:dyDescent="0.25">
      <c r="A17" s="27" t="s">
        <v>48</v>
      </c>
      <c r="B17" s="65">
        <v>1060385</v>
      </c>
      <c r="C17" s="154">
        <f t="shared" si="13"/>
        <v>4.5925208328379759</v>
      </c>
      <c r="D17" s="23">
        <v>1800567</v>
      </c>
      <c r="E17" s="154">
        <f t="shared" si="0"/>
        <v>7.4989236186105659</v>
      </c>
      <c r="F17" s="23">
        <f t="shared" si="71"/>
        <v>2860952</v>
      </c>
      <c r="G17" s="154">
        <f t="shared" si="2"/>
        <v>6.0741571275569983</v>
      </c>
      <c r="H17" s="65">
        <v>5197</v>
      </c>
      <c r="I17" s="154">
        <f t="shared" si="14"/>
        <v>53.921975513592038</v>
      </c>
      <c r="J17" s="23">
        <v>4927</v>
      </c>
      <c r="K17" s="154">
        <f t="shared" si="15"/>
        <v>71.127472210191996</v>
      </c>
      <c r="L17" s="23">
        <f t="shared" si="3"/>
        <v>10124</v>
      </c>
      <c r="M17" s="154">
        <f t="shared" si="16"/>
        <v>61.116812556595235</v>
      </c>
      <c r="N17" s="65">
        <v>5013</v>
      </c>
      <c r="O17" s="154">
        <f t="shared" si="17"/>
        <v>54.182879377431902</v>
      </c>
      <c r="P17" s="23">
        <v>4714</v>
      </c>
      <c r="Q17" s="154">
        <f t="shared" si="18"/>
        <v>71.294615849969759</v>
      </c>
      <c r="R17" s="23">
        <f t="shared" si="4"/>
        <v>9727</v>
      </c>
      <c r="S17" s="154">
        <f t="shared" si="19"/>
        <v>61.31492687846697</v>
      </c>
      <c r="T17" s="65">
        <v>4817</v>
      </c>
      <c r="U17" s="154">
        <f t="shared" si="20"/>
        <v>53.990136740641113</v>
      </c>
      <c r="V17" s="23">
        <v>4401</v>
      </c>
      <c r="W17" s="154">
        <f t="shared" si="21"/>
        <v>70.472377902321853</v>
      </c>
      <c r="X17" s="23">
        <f t="shared" si="5"/>
        <v>9218</v>
      </c>
      <c r="Y17" s="154">
        <f t="shared" si="22"/>
        <v>60.776686226676333</v>
      </c>
      <c r="Z17" s="65">
        <v>4037</v>
      </c>
      <c r="AA17" s="154">
        <f t="shared" si="23"/>
        <v>53.704935479579618</v>
      </c>
      <c r="AB17" s="23">
        <v>3598</v>
      </c>
      <c r="AC17" s="154">
        <f t="shared" si="24"/>
        <v>70.342130987292279</v>
      </c>
      <c r="AD17" s="23">
        <f t="shared" si="6"/>
        <v>7635</v>
      </c>
      <c r="AE17" s="154">
        <f t="shared" si="25"/>
        <v>60.441735275490814</v>
      </c>
      <c r="AF17" s="65">
        <v>3942</v>
      </c>
      <c r="AG17" s="154">
        <f t="shared" si="26"/>
        <v>53.537960070623392</v>
      </c>
      <c r="AH17" s="23">
        <v>3461</v>
      </c>
      <c r="AI17" s="154">
        <f t="shared" si="27"/>
        <v>69.919191919191917</v>
      </c>
      <c r="AJ17" s="23">
        <f t="shared" si="7"/>
        <v>7403</v>
      </c>
      <c r="AK17" s="154">
        <f t="shared" si="28"/>
        <v>60.123446763583196</v>
      </c>
      <c r="AL17" s="65">
        <v>3097</v>
      </c>
      <c r="AM17" s="154">
        <f t="shared" si="29"/>
        <v>52.500423800644178</v>
      </c>
      <c r="AN17" s="23">
        <v>2541</v>
      </c>
      <c r="AO17" s="154">
        <f t="shared" si="30"/>
        <v>68.032128514056225</v>
      </c>
      <c r="AP17" s="23">
        <f t="shared" si="8"/>
        <v>5638</v>
      </c>
      <c r="AQ17" s="154">
        <f t="shared" si="31"/>
        <v>58.521901598505302</v>
      </c>
      <c r="AR17" s="65">
        <v>2817</v>
      </c>
      <c r="AS17" s="154">
        <f t="shared" si="32"/>
        <v>52.911344853493617</v>
      </c>
      <c r="AT17" s="23">
        <v>2241</v>
      </c>
      <c r="AU17" s="154">
        <f t="shared" si="32"/>
        <v>67.520337451039467</v>
      </c>
      <c r="AV17" s="23">
        <f t="shared" si="9"/>
        <v>5058</v>
      </c>
      <c r="AW17" s="154">
        <f t="shared" ref="AW17" si="120">AV17/AV$19*100</f>
        <v>58.521346754599101</v>
      </c>
      <c r="AX17" s="65">
        <v>1526</v>
      </c>
      <c r="AY17" s="154">
        <f t="shared" si="34"/>
        <v>54.617036506800289</v>
      </c>
      <c r="AZ17" s="23">
        <v>1110</v>
      </c>
      <c r="BA17" s="154">
        <f t="shared" si="35"/>
        <v>68.815871047737133</v>
      </c>
      <c r="BB17" s="23">
        <f t="shared" si="10"/>
        <v>2636</v>
      </c>
      <c r="BC17" s="154">
        <f t="shared" si="36"/>
        <v>59.81393238030406</v>
      </c>
      <c r="BD17" s="65">
        <v>1230</v>
      </c>
      <c r="BE17" s="154">
        <f t="shared" ref="BE17" si="121">BD17/BD$19*100</f>
        <v>55.033557046979865</v>
      </c>
      <c r="BF17" s="23">
        <v>864</v>
      </c>
      <c r="BG17" s="154">
        <f t="shared" ref="BG17" si="122">BF17/BF$19*100</f>
        <v>68.085106382978722</v>
      </c>
      <c r="BH17" s="23">
        <f t="shared" si="11"/>
        <v>2094</v>
      </c>
      <c r="BI17" s="154">
        <f t="shared" ref="BI17" si="123">BH17/BH$19*100</f>
        <v>59.760273972602739</v>
      </c>
      <c r="BJ17" s="65">
        <v>1056</v>
      </c>
      <c r="BK17" s="154">
        <f t="shared" ref="BK17" si="124">BJ17/BJ$19*100</f>
        <v>53.604060913705588</v>
      </c>
      <c r="BL17" s="23">
        <v>746</v>
      </c>
      <c r="BM17" s="154">
        <f t="shared" ref="BM17" si="125">BL17/BL$19*100</f>
        <v>67.450271247739607</v>
      </c>
      <c r="BN17" s="23">
        <f t="shared" si="12"/>
        <v>1802</v>
      </c>
      <c r="BO17" s="154">
        <f t="shared" ref="BO17" si="126">BN17/BN$19*100</f>
        <v>58.582574772431727</v>
      </c>
      <c r="BP17" s="65">
        <v>1503</v>
      </c>
      <c r="BQ17" s="154">
        <f t="shared" ref="BQ17" si="127">BP17/BP$19*100</f>
        <v>59.976057462090978</v>
      </c>
      <c r="BR17" s="64">
        <v>618</v>
      </c>
      <c r="BS17" s="154">
        <f t="shared" ref="BS17" si="128">BR17/BR$19*100</f>
        <v>65.05263157894737</v>
      </c>
      <c r="BT17" s="64">
        <v>486</v>
      </c>
      <c r="BU17" s="154">
        <f t="shared" ref="BU17" si="129">BT17/BT$19*100</f>
        <v>67.40638002773926</v>
      </c>
      <c r="BV17" s="64">
        <v>449</v>
      </c>
      <c r="BW17" s="154">
        <f t="shared" ref="BW17" si="130">BV17/BV$19*100</f>
        <v>66.81547619047619</v>
      </c>
      <c r="BX17" s="64">
        <v>390</v>
      </c>
      <c r="BY17" s="156">
        <f t="shared" ref="BY17" si="131">BX17/BX$19*100</f>
        <v>68.904593639575978</v>
      </c>
    </row>
    <row r="18" spans="1:1066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64"/>
      <c r="BS18" s="82"/>
      <c r="BT18" s="64"/>
      <c r="BU18" s="82"/>
      <c r="BV18" s="64"/>
      <c r="BW18" s="89"/>
      <c r="BX18" s="64"/>
      <c r="BY18" s="82"/>
    </row>
    <row r="19" spans="1:1066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9638</v>
      </c>
      <c r="I19" s="152">
        <f>SUM(I5:I18)</f>
        <v>100</v>
      </c>
      <c r="J19" s="150">
        <f>SUM(J8:J18)</f>
        <v>6927</v>
      </c>
      <c r="K19" s="152">
        <f>SUM(K5:K18)</f>
        <v>100</v>
      </c>
      <c r="L19" s="150">
        <f>SUM(L8:L18)</f>
        <v>16565</v>
      </c>
      <c r="M19" s="153">
        <f>SUM(M5:M18)</f>
        <v>100</v>
      </c>
      <c r="N19" s="113">
        <f>SUM(N8:N18)</f>
        <v>9252</v>
      </c>
      <c r="O19" s="152">
        <f>SUM(O5:O18)</f>
        <v>100</v>
      </c>
      <c r="P19" s="150">
        <f>SUM(P8:P18)</f>
        <v>6612</v>
      </c>
      <c r="Q19" s="152">
        <f>SUM(Q5:Q18)</f>
        <v>100</v>
      </c>
      <c r="R19" s="150">
        <f>SUM(R8:R18)</f>
        <v>15864</v>
      </c>
      <c r="S19" s="153">
        <f>SUM(S5:S18)</f>
        <v>100</v>
      </c>
      <c r="T19" s="113">
        <f>SUM(T8:T18)</f>
        <v>8922</v>
      </c>
      <c r="U19" s="152">
        <f>SUM(U5:U18)</f>
        <v>100</v>
      </c>
      <c r="V19" s="150">
        <f>SUM(V8:V18)</f>
        <v>6245</v>
      </c>
      <c r="W19" s="152">
        <f>SUM(W5:W18)</f>
        <v>100</v>
      </c>
      <c r="X19" s="150">
        <f>SUM(X8:X18)</f>
        <v>15167</v>
      </c>
      <c r="Y19" s="153">
        <f>SUM(Y5:Y18)</f>
        <v>100</v>
      </c>
      <c r="Z19" s="113">
        <f>SUM(Z8:Z18)</f>
        <v>7517</v>
      </c>
      <c r="AA19" s="152">
        <f>SUM(AA5:AA18)</f>
        <v>100</v>
      </c>
      <c r="AB19" s="150">
        <f>SUM(AB8:AB18)</f>
        <v>5115</v>
      </c>
      <c r="AC19" s="152">
        <f>SUM(AC5:AC18)</f>
        <v>100</v>
      </c>
      <c r="AD19" s="150">
        <f>SUM(AD8:AD18)</f>
        <v>12632</v>
      </c>
      <c r="AE19" s="153">
        <f>SUM(AE5:AE18)</f>
        <v>100</v>
      </c>
      <c r="AF19" s="113">
        <f>SUM(AF8:AF18)</f>
        <v>7363</v>
      </c>
      <c r="AG19" s="152">
        <f>SUM(AG5:AG18)</f>
        <v>100</v>
      </c>
      <c r="AH19" s="150">
        <f>SUM(AH8:AH18)</f>
        <v>4950</v>
      </c>
      <c r="AI19" s="152">
        <f>SUM(AI5:AI18)</f>
        <v>100</v>
      </c>
      <c r="AJ19" s="150">
        <f>SUM(AJ8:AJ18)</f>
        <v>12313</v>
      </c>
      <c r="AK19" s="153">
        <f>SUM(AK5:AK18)</f>
        <v>100</v>
      </c>
      <c r="AL19" s="113">
        <f>SUM(AL8:AL18)</f>
        <v>5899</v>
      </c>
      <c r="AM19" s="152">
        <f>SUM(AM5:AM18)</f>
        <v>100</v>
      </c>
      <c r="AN19" s="150">
        <f>SUM(AN8:AN18)</f>
        <v>3735</v>
      </c>
      <c r="AO19" s="152">
        <f>SUM(AO5:AO18)</f>
        <v>100</v>
      </c>
      <c r="AP19" s="150">
        <f>SUM(AP8:AP18)</f>
        <v>9634</v>
      </c>
      <c r="AQ19" s="153">
        <f>SUM(AQ5:AQ18)</f>
        <v>100.00000000000001</v>
      </c>
      <c r="AR19" s="113">
        <f>SUM(AR8:AR18)</f>
        <v>5324</v>
      </c>
      <c r="AS19" s="152">
        <f>SUM(AS5:AS18)</f>
        <v>100</v>
      </c>
      <c r="AT19" s="150">
        <f>SUM(AT8:AT18)</f>
        <v>3319</v>
      </c>
      <c r="AU19" s="152">
        <f>SUM(AU5:AU18)</f>
        <v>100</v>
      </c>
      <c r="AV19" s="150">
        <f>SUM(AV8:AV18)</f>
        <v>8643</v>
      </c>
      <c r="AW19" s="153">
        <f>SUM(AW5:AW18)</f>
        <v>100</v>
      </c>
      <c r="AX19" s="113">
        <f>SUM(AX8:AX18)</f>
        <v>2794</v>
      </c>
      <c r="AY19" s="152">
        <f>SUM(AY5:AY18)</f>
        <v>100</v>
      </c>
      <c r="AZ19" s="150">
        <f>SUM(AZ8:AZ18)</f>
        <v>1613</v>
      </c>
      <c r="BA19" s="152">
        <f>SUM(BA5:BA18)</f>
        <v>100</v>
      </c>
      <c r="BB19" s="150">
        <f>SUM(BB8:BB18)</f>
        <v>4407</v>
      </c>
      <c r="BC19" s="153">
        <f>SUM(BC5:BC18)</f>
        <v>100</v>
      </c>
      <c r="BD19" s="113">
        <f>SUM(BD8:BD18)</f>
        <v>2235</v>
      </c>
      <c r="BE19" s="152">
        <f>SUM(BE5:BE18)</f>
        <v>100</v>
      </c>
      <c r="BF19" s="150">
        <f>SUM(BF8:BF18)</f>
        <v>1269</v>
      </c>
      <c r="BG19" s="152">
        <f>SUM(BG5:BG18)</f>
        <v>100</v>
      </c>
      <c r="BH19" s="150">
        <f>SUM(BH8:BH18)</f>
        <v>3504</v>
      </c>
      <c r="BI19" s="153">
        <f>SUM(BI5:BI18)</f>
        <v>100</v>
      </c>
      <c r="BJ19" s="113">
        <f>SUM(BJ8:BJ18)</f>
        <v>1970</v>
      </c>
      <c r="BK19" s="152">
        <f>SUM(BK5:BK18)</f>
        <v>100</v>
      </c>
      <c r="BL19" s="150">
        <f>SUM(BL8:BL18)</f>
        <v>1106</v>
      </c>
      <c r="BM19" s="152">
        <f>SUM(BM5:BM18)</f>
        <v>100</v>
      </c>
      <c r="BN19" s="150">
        <f>SUM(BN8:BN18)</f>
        <v>3076</v>
      </c>
      <c r="BO19" s="153">
        <f>SUM(BO5:BO18)</f>
        <v>100</v>
      </c>
      <c r="BP19" s="113">
        <f>SUM(BP8:BP18)</f>
        <v>2506</v>
      </c>
      <c r="BQ19" s="153">
        <f>SUM(BQ5:BQ18)</f>
        <v>100</v>
      </c>
      <c r="BR19" s="113">
        <f>SUM(BR8:BR18)</f>
        <v>950</v>
      </c>
      <c r="BS19" s="153">
        <f>SUM(BS5:BS18)</f>
        <v>100</v>
      </c>
      <c r="BT19" s="113">
        <f>SUM(BT8:BT18)</f>
        <v>721</v>
      </c>
      <c r="BU19" s="153">
        <f>SUM(BU5:BU18)</f>
        <v>100</v>
      </c>
      <c r="BV19" s="113">
        <f>SUM(BV8:BV18)</f>
        <v>672</v>
      </c>
      <c r="BW19" s="153">
        <f>SUM(BW5:BW18)</f>
        <v>100</v>
      </c>
      <c r="BX19" s="113">
        <f>SUM(BX8:BX18)</f>
        <v>566</v>
      </c>
      <c r="BY19" s="153">
        <f>SUM(BY5:BY18)</f>
        <v>100</v>
      </c>
    </row>
    <row r="20" spans="1:1066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64"/>
      <c r="BS20" s="82"/>
      <c r="BT20" s="64"/>
      <c r="BU20" s="82"/>
      <c r="BV20" s="64"/>
      <c r="BW20" s="89"/>
      <c r="BX20" s="64"/>
      <c r="BY20" s="82"/>
    </row>
    <row r="21" spans="1:1066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3</v>
      </c>
      <c r="I21" s="125"/>
      <c r="J21" s="126">
        <v>7</v>
      </c>
      <c r="K21" s="125"/>
      <c r="L21" s="126">
        <f t="shared" ref="L21" si="132">H21+J21</f>
        <v>10</v>
      </c>
      <c r="M21" s="127"/>
      <c r="N21" s="124">
        <v>2</v>
      </c>
      <c r="O21" s="125"/>
      <c r="P21" s="126">
        <v>7</v>
      </c>
      <c r="Q21" s="125"/>
      <c r="R21" s="126">
        <f t="shared" ref="R21" si="133">N21+P21</f>
        <v>9</v>
      </c>
      <c r="S21" s="127"/>
      <c r="T21" s="124">
        <v>2</v>
      </c>
      <c r="U21" s="125"/>
      <c r="V21" s="126">
        <v>6</v>
      </c>
      <c r="W21" s="125"/>
      <c r="X21" s="126">
        <f t="shared" ref="X21" si="134">T21+V21</f>
        <v>8</v>
      </c>
      <c r="Y21" s="127"/>
      <c r="Z21" s="124">
        <v>5</v>
      </c>
      <c r="AA21" s="125"/>
      <c r="AB21" s="126">
        <v>5</v>
      </c>
      <c r="AC21" s="125"/>
      <c r="AD21" s="126">
        <f t="shared" ref="AD21" si="135">Z21+AB21</f>
        <v>10</v>
      </c>
      <c r="AE21" s="127"/>
      <c r="AF21" s="124">
        <v>6</v>
      </c>
      <c r="AG21" s="125"/>
      <c r="AH21" s="126">
        <v>6</v>
      </c>
      <c r="AI21" s="125"/>
      <c r="AJ21" s="126">
        <f t="shared" ref="AJ21" si="136">AF21+AH21</f>
        <v>12</v>
      </c>
      <c r="AK21" s="127"/>
      <c r="AL21" s="124">
        <v>3</v>
      </c>
      <c r="AM21" s="125"/>
      <c r="AN21" s="126">
        <v>4</v>
      </c>
      <c r="AO21" s="125"/>
      <c r="AP21" s="126">
        <f t="shared" ref="AP21" si="137">AL21+AN21</f>
        <v>7</v>
      </c>
      <c r="AQ21" s="127"/>
      <c r="AR21" s="124">
        <v>1</v>
      </c>
      <c r="AS21" s="125"/>
      <c r="AT21" s="126">
        <v>0</v>
      </c>
      <c r="AU21" s="125"/>
      <c r="AV21" s="126">
        <f t="shared" si="9"/>
        <v>1</v>
      </c>
      <c r="AW21" s="127"/>
      <c r="AX21" s="124">
        <v>0</v>
      </c>
      <c r="AY21" s="125"/>
      <c r="AZ21" s="126">
        <v>0</v>
      </c>
      <c r="BA21" s="125"/>
      <c r="BB21" s="126">
        <f t="shared" ref="BB21" si="138">AX21+AZ21</f>
        <v>0</v>
      </c>
      <c r="BC21" s="127"/>
      <c r="BD21" s="124">
        <v>269</v>
      </c>
      <c r="BE21" s="125"/>
      <c r="BF21" s="126">
        <v>180</v>
      </c>
      <c r="BG21" s="125"/>
      <c r="BH21" s="126">
        <f t="shared" si="11"/>
        <v>449</v>
      </c>
      <c r="BI21" s="127"/>
      <c r="BJ21" s="124">
        <v>0</v>
      </c>
      <c r="BK21" s="125"/>
      <c r="BL21" s="126">
        <v>0</v>
      </c>
      <c r="BM21" s="125"/>
      <c r="BN21" s="126">
        <f t="shared" si="12"/>
        <v>0</v>
      </c>
      <c r="BO21" s="127"/>
      <c r="BP21" s="124">
        <v>0</v>
      </c>
      <c r="BQ21" s="125"/>
      <c r="BR21" s="128">
        <v>0</v>
      </c>
      <c r="BS21" s="127"/>
      <c r="BT21" s="128">
        <v>0</v>
      </c>
      <c r="BU21" s="127"/>
      <c r="BV21" s="128">
        <v>0</v>
      </c>
      <c r="BW21" s="125"/>
      <c r="BX21" s="128">
        <v>0</v>
      </c>
      <c r="BY21" s="127"/>
    </row>
    <row r="22" spans="1:1066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9641</v>
      </c>
      <c r="I22" s="94"/>
      <c r="J22" s="68">
        <f>J19+J21</f>
        <v>6934</v>
      </c>
      <c r="K22" s="94"/>
      <c r="L22" s="68">
        <f>L19+L21</f>
        <v>16575</v>
      </c>
      <c r="M22" s="103"/>
      <c r="N22" s="28">
        <f>N19+N21</f>
        <v>9254</v>
      </c>
      <c r="O22" s="94"/>
      <c r="P22" s="68">
        <f>P19+P21</f>
        <v>6619</v>
      </c>
      <c r="Q22" s="94"/>
      <c r="R22" s="68">
        <f>R19+R21</f>
        <v>15873</v>
      </c>
      <c r="S22" s="103"/>
      <c r="T22" s="28">
        <f>T19+T21</f>
        <v>8924</v>
      </c>
      <c r="U22" s="94"/>
      <c r="V22" s="68">
        <f>V19+V21</f>
        <v>6251</v>
      </c>
      <c r="W22" s="94"/>
      <c r="X22" s="68">
        <f>X19+X21</f>
        <v>15175</v>
      </c>
      <c r="Y22" s="103"/>
      <c r="Z22" s="28">
        <f>Z19+Z21</f>
        <v>7522</v>
      </c>
      <c r="AA22" s="94"/>
      <c r="AB22" s="68">
        <f>AB19+AB21</f>
        <v>5120</v>
      </c>
      <c r="AC22" s="94"/>
      <c r="AD22" s="68">
        <f>AD19+AD21</f>
        <v>12642</v>
      </c>
      <c r="AE22" s="103"/>
      <c r="AF22" s="28">
        <f>AF19+AF21</f>
        <v>7369</v>
      </c>
      <c r="AG22" s="94"/>
      <c r="AH22" s="68">
        <f>AH19+AH21</f>
        <v>4956</v>
      </c>
      <c r="AI22" s="94"/>
      <c r="AJ22" s="68">
        <f>AJ19+AJ21</f>
        <v>12325</v>
      </c>
      <c r="AK22" s="103"/>
      <c r="AL22" s="28">
        <f>AL19+AL21</f>
        <v>5902</v>
      </c>
      <c r="AM22" s="94"/>
      <c r="AN22" s="68">
        <f>AN19+AN21</f>
        <v>3739</v>
      </c>
      <c r="AO22" s="94"/>
      <c r="AP22" s="68">
        <f>AP19+AP21</f>
        <v>9641</v>
      </c>
      <c r="AQ22" s="103"/>
      <c r="AR22" s="28">
        <f>AR19+AR21</f>
        <v>5325</v>
      </c>
      <c r="AS22" s="94"/>
      <c r="AT22" s="68">
        <f>AT19+AT21</f>
        <v>3319</v>
      </c>
      <c r="AU22" s="94"/>
      <c r="AV22" s="68">
        <f>AV19+AV21</f>
        <v>8644</v>
      </c>
      <c r="AW22" s="103"/>
      <c r="AX22" s="28">
        <f>AX19+AX21</f>
        <v>2794</v>
      </c>
      <c r="AY22" s="94"/>
      <c r="AZ22" s="68">
        <f>AZ19+AZ21</f>
        <v>1613</v>
      </c>
      <c r="BA22" s="94"/>
      <c r="BB22" s="68">
        <f>BB19+BB21</f>
        <v>4407</v>
      </c>
      <c r="BC22" s="103"/>
      <c r="BD22" s="28">
        <f>BD19+BD21</f>
        <v>2504</v>
      </c>
      <c r="BE22" s="94"/>
      <c r="BF22" s="68">
        <f>BF19+BF21</f>
        <v>1449</v>
      </c>
      <c r="BG22" s="94"/>
      <c r="BH22" s="68">
        <f>BH19+BH21</f>
        <v>3953</v>
      </c>
      <c r="BI22" s="103"/>
      <c r="BJ22" s="28">
        <f>BJ19+BJ21</f>
        <v>1970</v>
      </c>
      <c r="BK22" s="94"/>
      <c r="BL22" s="68">
        <f>BL19+BL21</f>
        <v>1106</v>
      </c>
      <c r="BM22" s="94"/>
      <c r="BN22" s="68">
        <f>BN19+BN21</f>
        <v>3076</v>
      </c>
      <c r="BO22" s="103"/>
      <c r="BP22" s="28">
        <f>BP19+BP21</f>
        <v>2506</v>
      </c>
      <c r="BQ22" s="94"/>
      <c r="BR22" s="107">
        <f>BR19+BR21</f>
        <v>950</v>
      </c>
      <c r="BS22" s="103"/>
      <c r="BT22" s="107">
        <f>BT19+BT21</f>
        <v>721</v>
      </c>
      <c r="BU22" s="103"/>
      <c r="BV22" s="107">
        <f>BV19+BV21</f>
        <v>672</v>
      </c>
      <c r="BW22" s="94"/>
      <c r="BX22" s="107">
        <f>BX19+BX21</f>
        <v>566</v>
      </c>
      <c r="BY22" s="103"/>
    </row>
    <row r="23" spans="1:1066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L22/DailyTotal!C12*100</f>
        <v>64.713231562097377</v>
      </c>
      <c r="M23" s="119"/>
      <c r="N23" s="69" t="s">
        <v>144</v>
      </c>
      <c r="O23" s="95"/>
      <c r="P23" s="73"/>
      <c r="Q23" s="95"/>
      <c r="R23" s="74">
        <f>R22/DailyTotal!C16*100</f>
        <v>63.942152755398006</v>
      </c>
      <c r="S23" s="119"/>
      <c r="T23" s="69" t="s">
        <v>144</v>
      </c>
      <c r="U23" s="95"/>
      <c r="V23" s="73"/>
      <c r="W23" s="95"/>
      <c r="X23" s="74">
        <f>X22/DailyTotal!C19*100</f>
        <v>63.701620350936103</v>
      </c>
      <c r="Y23" s="119"/>
      <c r="Z23" s="69" t="s">
        <v>144</v>
      </c>
      <c r="AA23" s="95"/>
      <c r="AB23" s="73"/>
      <c r="AC23" s="95"/>
      <c r="AD23" s="74">
        <f>AD22/DailyTotal!C23*100</f>
        <v>56.126798082045816</v>
      </c>
      <c r="AE23" s="119"/>
      <c r="AF23" s="69" t="s">
        <v>144</v>
      </c>
      <c r="AG23" s="95"/>
      <c r="AH23" s="73"/>
      <c r="AI23" s="95"/>
      <c r="AJ23" s="74">
        <f>AJ22/DailyTotal!C26*100</f>
        <v>57.912790151301571</v>
      </c>
      <c r="AK23" s="119"/>
      <c r="AL23" s="69" t="s">
        <v>144</v>
      </c>
      <c r="AM23" s="95"/>
      <c r="AN23" s="73"/>
      <c r="AO23" s="95"/>
      <c r="AP23" s="74">
        <f>AP22/DailyTotal!C30*100</f>
        <v>49.496868261628499</v>
      </c>
      <c r="AQ23" s="119"/>
      <c r="AR23" s="69" t="s">
        <v>144</v>
      </c>
      <c r="AS23" s="95"/>
      <c r="AT23" s="73"/>
      <c r="AU23" s="95"/>
      <c r="AV23" s="74">
        <f>AV22/DailyTotal!C34*100</f>
        <v>49.425353079078278</v>
      </c>
      <c r="AW23" s="119"/>
      <c r="AX23" s="69" t="s">
        <v>144</v>
      </c>
      <c r="AY23" s="95"/>
      <c r="AZ23" s="73"/>
      <c r="BA23" s="95"/>
      <c r="BB23" s="74">
        <f>BB22/DailyTotal!C40*100</f>
        <v>31.939411508914333</v>
      </c>
      <c r="BC23" s="119"/>
      <c r="BD23" s="69" t="s">
        <v>144</v>
      </c>
      <c r="BE23" s="95"/>
      <c r="BF23" s="73"/>
      <c r="BG23" s="95"/>
      <c r="BH23" s="74">
        <f>(BH22-BH21)/DailyTotal!C43*100</f>
        <v>29.836512261580385</v>
      </c>
      <c r="BI23" s="119"/>
      <c r="BJ23" s="69" t="s">
        <v>144</v>
      </c>
      <c r="BK23" s="95"/>
      <c r="BL23" s="73"/>
      <c r="BM23" s="95"/>
      <c r="BN23" s="74">
        <f>BN22/DailyTotal!C45*100</f>
        <v>30.750774767569727</v>
      </c>
      <c r="BO23" s="103"/>
      <c r="BP23" s="76">
        <f>BP22/DailyTotal!C47*100</f>
        <v>30.602027109537183</v>
      </c>
      <c r="BQ23" s="103"/>
      <c r="BR23" s="75">
        <f>BR22/DailyTotal!C51*100</f>
        <v>19.555372581309179</v>
      </c>
      <c r="BS23" s="94"/>
      <c r="BT23" s="77">
        <f>BT22/DailyTotal!C52*100</f>
        <v>17.632673025189533</v>
      </c>
      <c r="BU23" s="103"/>
      <c r="BV23" s="75">
        <f>BV22/DailyTotal!C53*100</f>
        <v>20.388349514563107</v>
      </c>
      <c r="BW23" s="94"/>
      <c r="BX23" s="77">
        <f>BX22/DailyTotal!C54*100</f>
        <v>20.994065281899111</v>
      </c>
      <c r="BY23" s="103"/>
    </row>
    <row r="24" spans="1:1066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P24" s="13"/>
      <c r="BQ24" s="86"/>
      <c r="BR24" s="13"/>
      <c r="BS24" s="86"/>
      <c r="BT24" s="13"/>
      <c r="BU24" s="86"/>
      <c r="BW24" s="86"/>
      <c r="BY24" s="86"/>
    </row>
    <row r="25" spans="1:1066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E25" s="87"/>
      <c r="BF25" s="4"/>
      <c r="BG25" s="87"/>
      <c r="BH25" s="4"/>
      <c r="BI25" s="87"/>
      <c r="BJ25" s="4"/>
      <c r="BK25" s="87"/>
      <c r="BL25" s="4"/>
      <c r="BM25" s="87"/>
      <c r="BN25" s="4"/>
      <c r="BO25" s="87"/>
      <c r="BQ25" s="87"/>
      <c r="BR25" s="1"/>
      <c r="BS25" s="87"/>
      <c r="BT25" s="1"/>
      <c r="BU25" s="87"/>
      <c r="BV25" s="1"/>
      <c r="BW25" s="87"/>
      <c r="BX25" s="1"/>
      <c r="BY25" s="87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</row>
    <row r="26" spans="1:1066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D26" s="42"/>
      <c r="BF26" s="42"/>
      <c r="BH26" s="41"/>
      <c r="BJ26" s="42"/>
      <c r="BL26" s="42"/>
      <c r="BR26" s="41"/>
      <c r="BT26" s="9"/>
      <c r="BV26" s="9"/>
    </row>
    <row r="27" spans="1:1066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E27" s="85"/>
      <c r="BG27" s="85"/>
      <c r="BH27" s="58"/>
      <c r="BI27" s="85"/>
      <c r="BK27" s="85"/>
      <c r="BM27" s="85"/>
      <c r="BO27" s="85"/>
      <c r="BQ27" s="85"/>
      <c r="BR27" s="1"/>
      <c r="BS27" s="85"/>
      <c r="BT27" s="1"/>
      <c r="BU27" s="85"/>
      <c r="BV27" s="1"/>
      <c r="BW27" s="85"/>
      <c r="BX27" s="1"/>
      <c r="BY27" s="85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</row>
    <row r="28" spans="1:1066" x14ac:dyDescent="0.25">
      <c r="A28" s="3">
        <v>4.05</v>
      </c>
      <c r="B28" s="10" t="s">
        <v>69</v>
      </c>
      <c r="C28" s="8" t="s">
        <v>237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D28" s="8"/>
      <c r="BE28" s="80"/>
      <c r="BG28" s="80"/>
      <c r="BI28" s="80"/>
      <c r="BK28" s="80"/>
      <c r="BM28" s="80"/>
      <c r="BO28" s="80"/>
      <c r="BQ28" s="80"/>
      <c r="BS28" s="80"/>
      <c r="BU28" s="80"/>
      <c r="BW28" s="80"/>
      <c r="BY28" s="80"/>
    </row>
    <row r="29" spans="1:1066" x14ac:dyDescent="0.25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D29" s="43"/>
      <c r="BE29" s="80"/>
      <c r="BG29" s="80"/>
      <c r="BI29" s="80"/>
      <c r="BK29" s="80"/>
      <c r="BM29" s="80"/>
      <c r="BO29" s="80"/>
      <c r="BQ29" s="80"/>
      <c r="BS29" s="80"/>
      <c r="BU29" s="80"/>
      <c r="BW29" s="80"/>
      <c r="BY29" s="80"/>
    </row>
    <row r="30" spans="1:1066" x14ac:dyDescent="0.25">
      <c r="A30" s="3" t="s">
        <v>216</v>
      </c>
      <c r="B30" s="10" t="s">
        <v>69</v>
      </c>
      <c r="C30" s="8" t="s">
        <v>223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D30" s="8"/>
      <c r="BE30" s="80"/>
      <c r="BG30" s="80"/>
      <c r="BI30" s="80"/>
      <c r="BK30" s="80"/>
      <c r="BM30" s="80"/>
      <c r="BO30" s="80"/>
      <c r="BQ30" s="80"/>
      <c r="BS30" s="80"/>
      <c r="BU30" s="80"/>
      <c r="BW30" s="80"/>
      <c r="BY30" s="80"/>
    </row>
    <row r="31" spans="1:1066" x14ac:dyDescent="0.25">
      <c r="B31" s="10" t="s">
        <v>72</v>
      </c>
      <c r="C31" s="43" t="s">
        <v>224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D31" s="43"/>
      <c r="BE31" s="80"/>
      <c r="BG31" s="80"/>
      <c r="BI31" s="80"/>
      <c r="BK31" s="80"/>
      <c r="BM31" s="80"/>
      <c r="BO31" s="80"/>
      <c r="BQ31" s="80"/>
      <c r="BS31" s="80"/>
      <c r="BU31" s="80"/>
      <c r="BW31" s="80"/>
      <c r="BY31" s="80"/>
    </row>
    <row r="32" spans="1:1066" x14ac:dyDescent="0.25">
      <c r="A32" s="3" t="s">
        <v>203</v>
      </c>
      <c r="B32" s="10" t="s">
        <v>69</v>
      </c>
      <c r="C32" s="8" t="s">
        <v>208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D32" s="8"/>
      <c r="BE32" s="80"/>
      <c r="BG32" s="80"/>
      <c r="BI32" s="80"/>
      <c r="BK32" s="80"/>
      <c r="BM32" s="80"/>
      <c r="BO32" s="80"/>
      <c r="BQ32" s="80"/>
      <c r="BS32" s="80"/>
      <c r="BU32" s="80"/>
      <c r="BW32" s="80"/>
      <c r="BY32" s="80"/>
    </row>
    <row r="33" spans="1:77" x14ac:dyDescent="0.25">
      <c r="B33" s="10" t="s">
        <v>72</v>
      </c>
      <c r="C33" s="43" t="s">
        <v>207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D33" s="43"/>
      <c r="BE33" s="80"/>
      <c r="BG33" s="80"/>
      <c r="BI33" s="80"/>
      <c r="BK33" s="80"/>
      <c r="BM33" s="80"/>
      <c r="BO33" s="80"/>
      <c r="BQ33" s="80"/>
      <c r="BS33" s="80"/>
      <c r="BU33" s="80"/>
      <c r="BW33" s="80"/>
      <c r="BY33" s="80"/>
    </row>
    <row r="34" spans="1:77" x14ac:dyDescent="0.25">
      <c r="A34" s="3" t="s">
        <v>189</v>
      </c>
      <c r="B34" s="10" t="s">
        <v>69</v>
      </c>
      <c r="C34" s="8" t="s">
        <v>209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D34" s="8"/>
      <c r="BE34" s="80"/>
      <c r="BG34" s="80"/>
      <c r="BI34" s="80"/>
      <c r="BK34" s="80"/>
      <c r="BM34" s="80"/>
      <c r="BO34" s="80"/>
      <c r="BQ34" s="80"/>
      <c r="BS34" s="80"/>
      <c r="BU34" s="80"/>
      <c r="BW34" s="80"/>
      <c r="BY34" s="80"/>
    </row>
    <row r="35" spans="1:77" x14ac:dyDescent="0.25">
      <c r="B35" s="10" t="s">
        <v>72</v>
      </c>
      <c r="C35" s="43" t="s">
        <v>210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D35" s="43"/>
      <c r="BE35" s="80"/>
      <c r="BG35" s="80"/>
      <c r="BI35" s="80"/>
      <c r="BK35" s="80"/>
      <c r="BM35" s="80"/>
      <c r="BO35" s="80"/>
      <c r="BQ35" s="80"/>
      <c r="BS35" s="80"/>
      <c r="BU35" s="80"/>
      <c r="BW35" s="80"/>
      <c r="BY35" s="80"/>
    </row>
    <row r="36" spans="1:77" x14ac:dyDescent="0.25">
      <c r="A36" s="3" t="s">
        <v>180</v>
      </c>
      <c r="B36" s="10" t="s">
        <v>69</v>
      </c>
      <c r="C36" s="8" t="s">
        <v>183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D36" s="8"/>
      <c r="BE36" s="80"/>
      <c r="BG36" s="80"/>
      <c r="BI36" s="80"/>
      <c r="BK36" s="80"/>
      <c r="BM36" s="80"/>
      <c r="BO36" s="80"/>
      <c r="BQ36" s="80"/>
      <c r="BS36" s="80"/>
      <c r="BU36" s="80"/>
      <c r="BW36" s="80"/>
      <c r="BY36" s="80"/>
    </row>
    <row r="37" spans="1:77" x14ac:dyDescent="0.25">
      <c r="B37" s="10" t="s">
        <v>72</v>
      </c>
      <c r="C37" s="43" t="s">
        <v>184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D37" s="43"/>
      <c r="BE37" s="80"/>
      <c r="BG37" s="80"/>
      <c r="BI37" s="80"/>
      <c r="BK37" s="80"/>
      <c r="BM37" s="80"/>
      <c r="BO37" s="80"/>
      <c r="BQ37" s="80"/>
      <c r="BS37" s="80"/>
      <c r="BU37" s="80"/>
      <c r="BW37" s="80"/>
      <c r="BY37" s="80"/>
    </row>
    <row r="38" spans="1:77" x14ac:dyDescent="0.25">
      <c r="A38" s="3" t="s">
        <v>168</v>
      </c>
      <c r="B38" s="10" t="s">
        <v>69</v>
      </c>
      <c r="C38" s="8" t="s">
        <v>182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D38" s="8"/>
      <c r="BE38" s="80"/>
      <c r="BG38" s="80"/>
      <c r="BI38" s="80"/>
      <c r="BK38" s="80"/>
      <c r="BM38" s="80"/>
      <c r="BO38" s="80"/>
      <c r="BQ38" s="80"/>
      <c r="BS38" s="80"/>
      <c r="BU38" s="80"/>
      <c r="BW38" s="80"/>
      <c r="BY38" s="80"/>
    </row>
    <row r="39" spans="1:77" x14ac:dyDescent="0.25">
      <c r="B39" s="10" t="s">
        <v>72</v>
      </c>
      <c r="C39" s="43" t="s">
        <v>185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D39" s="43"/>
      <c r="BE39" s="80"/>
      <c r="BG39" s="80"/>
      <c r="BI39" s="80"/>
      <c r="BK39" s="80"/>
      <c r="BM39" s="80"/>
      <c r="BO39" s="80"/>
      <c r="BQ39" s="80"/>
      <c r="BS39" s="80"/>
      <c r="BU39" s="80"/>
      <c r="BW39" s="80"/>
      <c r="BY39" s="80"/>
    </row>
    <row r="40" spans="1:77" x14ac:dyDescent="0.25">
      <c r="A40" s="3" t="s">
        <v>157</v>
      </c>
      <c r="B40" s="10" t="s">
        <v>69</v>
      </c>
      <c r="C40" s="8" t="s">
        <v>165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D40" s="8"/>
      <c r="BE40" s="80"/>
      <c r="BG40" s="80"/>
      <c r="BI40" s="80"/>
      <c r="BK40" s="80"/>
      <c r="BM40" s="80"/>
      <c r="BO40" s="80"/>
      <c r="BQ40" s="80"/>
      <c r="BS40" s="80"/>
      <c r="BU40" s="80"/>
      <c r="BW40" s="80"/>
      <c r="BY40" s="80"/>
    </row>
    <row r="41" spans="1:77" x14ac:dyDescent="0.25">
      <c r="B41" s="10" t="s">
        <v>72</v>
      </c>
      <c r="C41" s="43" t="s">
        <v>164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D41" s="43"/>
      <c r="BE41" s="80"/>
      <c r="BG41" s="80"/>
      <c r="BI41" s="80"/>
      <c r="BK41" s="80"/>
      <c r="BM41" s="80"/>
      <c r="BO41" s="80"/>
      <c r="BQ41" s="80"/>
      <c r="BS41" s="80"/>
      <c r="BU41" s="80"/>
      <c r="BW41" s="80"/>
      <c r="BY41" s="80"/>
    </row>
    <row r="42" spans="1:77" x14ac:dyDescent="0.25">
      <c r="A42" s="3" t="s">
        <v>129</v>
      </c>
      <c r="B42" s="10" t="s">
        <v>69</v>
      </c>
      <c r="C42" s="8" t="s">
        <v>166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D42" s="8"/>
      <c r="BE42" s="80"/>
      <c r="BG42" s="80"/>
      <c r="BI42" s="80"/>
      <c r="BK42" s="80"/>
      <c r="BM42" s="80"/>
      <c r="BO42" s="80"/>
      <c r="BQ42" s="80"/>
      <c r="BS42" s="80"/>
      <c r="BU42" s="80"/>
      <c r="BW42" s="80"/>
      <c r="BY42" s="80"/>
    </row>
    <row r="43" spans="1:77" x14ac:dyDescent="0.25">
      <c r="B43" s="10" t="s">
        <v>72</v>
      </c>
      <c r="C43" s="43" t="s">
        <v>140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D43" s="43"/>
      <c r="BE43" s="80"/>
      <c r="BG43" s="80"/>
      <c r="BI43" s="80"/>
      <c r="BK43" s="80"/>
      <c r="BM43" s="80"/>
      <c r="BO43" s="80"/>
      <c r="BQ43" s="80"/>
      <c r="BS43" s="80"/>
      <c r="BU43" s="80"/>
      <c r="BW43" s="80"/>
      <c r="BY43" s="80"/>
    </row>
    <row r="44" spans="1:77" x14ac:dyDescent="0.25">
      <c r="A44" s="3" t="s">
        <v>119</v>
      </c>
      <c r="B44" s="10" t="s">
        <v>69</v>
      </c>
      <c r="C44" s="8" t="s">
        <v>124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BA44" s="80"/>
      <c r="BB44" s="8"/>
      <c r="BC44" s="80"/>
      <c r="BD44" s="8"/>
      <c r="BE44" s="80"/>
      <c r="BF44" s="8"/>
      <c r="BG44" s="80"/>
      <c r="BH44" s="8"/>
      <c r="BI44" s="80"/>
      <c r="BK44" s="80"/>
      <c r="BM44" s="80"/>
      <c r="BO44" s="80"/>
      <c r="BQ44" s="80"/>
      <c r="BS44" s="80"/>
      <c r="BU44" s="80"/>
      <c r="BW44" s="80"/>
      <c r="BY44" s="80"/>
    </row>
    <row r="45" spans="1:77" x14ac:dyDescent="0.25">
      <c r="B45" s="10" t="s">
        <v>72</v>
      </c>
      <c r="C45" s="43" t="s">
        <v>127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BA45" s="80"/>
      <c r="BB45" s="43"/>
      <c r="BC45" s="80"/>
      <c r="BD45" s="43"/>
      <c r="BE45" s="80"/>
      <c r="BF45" s="43"/>
      <c r="BG45" s="80"/>
      <c r="BH45" s="43"/>
      <c r="BI45" s="80"/>
      <c r="BK45" s="80"/>
      <c r="BM45" s="80"/>
      <c r="BO45" s="80"/>
      <c r="BQ45" s="80"/>
      <c r="BS45" s="80"/>
      <c r="BU45" s="80"/>
      <c r="BW45" s="80"/>
      <c r="BY45" s="80"/>
    </row>
    <row r="46" spans="1:77" x14ac:dyDescent="0.25">
      <c r="A46" s="3" t="s">
        <v>107</v>
      </c>
      <c r="B46" s="10" t="s">
        <v>69</v>
      </c>
      <c r="C46" s="8" t="s">
        <v>125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BA46" s="80"/>
      <c r="BB46" s="8"/>
      <c r="BC46" s="80"/>
      <c r="BD46" s="8"/>
      <c r="BE46" s="80"/>
      <c r="BF46" s="8"/>
      <c r="BG46" s="80"/>
      <c r="BH46" s="8"/>
      <c r="BI46" s="80"/>
      <c r="BJ46" s="8"/>
      <c r="BK46" s="80"/>
      <c r="BL46" s="8"/>
      <c r="BM46" s="80"/>
      <c r="BO46" s="80"/>
      <c r="BP46" s="10"/>
      <c r="BQ46" s="80"/>
      <c r="BS46" s="80"/>
      <c r="BU46" s="80"/>
      <c r="BW46" s="80"/>
      <c r="BY46" s="80"/>
    </row>
    <row r="47" spans="1:77" x14ac:dyDescent="0.25">
      <c r="B47" s="10" t="s">
        <v>72</v>
      </c>
      <c r="C47" s="43" t="s">
        <v>118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BA47" s="80"/>
      <c r="BB47" s="43"/>
      <c r="BC47" s="80"/>
      <c r="BD47" s="43"/>
      <c r="BE47" s="80"/>
      <c r="BF47" s="43"/>
      <c r="BG47" s="80"/>
      <c r="BH47" s="43"/>
      <c r="BI47" s="80"/>
      <c r="BJ47" s="43"/>
      <c r="BK47" s="80"/>
      <c r="BL47" s="43"/>
      <c r="BM47" s="80"/>
      <c r="BO47" s="80"/>
      <c r="BP47" s="10"/>
      <c r="BQ47" s="80"/>
      <c r="BS47" s="80"/>
      <c r="BU47" s="80"/>
      <c r="BW47" s="80"/>
      <c r="BY47" s="80"/>
    </row>
    <row r="48" spans="1:77" x14ac:dyDescent="0.25">
      <c r="A48" s="3" t="s">
        <v>92</v>
      </c>
      <c r="B48" s="10" t="s">
        <v>69</v>
      </c>
      <c r="C48" s="8" t="s">
        <v>126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E48" s="80"/>
      <c r="BF48" s="8"/>
      <c r="BG48" s="80"/>
      <c r="BH48" s="8"/>
      <c r="BI48" s="80"/>
      <c r="BJ48" s="8"/>
      <c r="BK48" s="80"/>
      <c r="BL48" s="8"/>
      <c r="BM48" s="80"/>
      <c r="BO48" s="80"/>
      <c r="BP48" s="10"/>
      <c r="BQ48" s="80"/>
      <c r="BS48" s="80"/>
      <c r="BU48" s="80"/>
      <c r="BW48" s="80"/>
      <c r="BY48" s="80"/>
    </row>
    <row r="49" spans="1:77" x14ac:dyDescent="0.25">
      <c r="B49" s="10" t="s">
        <v>72</v>
      </c>
      <c r="C49" s="43" t="s">
        <v>103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E49" s="80"/>
      <c r="BF49" s="43"/>
      <c r="BG49" s="80"/>
      <c r="BH49" s="43"/>
      <c r="BI49" s="80"/>
      <c r="BJ49" s="43"/>
      <c r="BK49" s="80"/>
      <c r="BL49" s="43"/>
      <c r="BM49" s="80"/>
      <c r="BO49" s="80"/>
      <c r="BP49" s="10"/>
      <c r="BQ49" s="80"/>
      <c r="BS49" s="80"/>
      <c r="BU49" s="80"/>
      <c r="BW49" s="80"/>
      <c r="BY49" s="80"/>
    </row>
    <row r="50" spans="1:77" s="10" customFormat="1" x14ac:dyDescent="0.25">
      <c r="A50" s="3" t="s">
        <v>34</v>
      </c>
      <c r="B50" s="10" t="s">
        <v>69</v>
      </c>
      <c r="C50" s="8" t="s">
        <v>84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E50" s="80"/>
      <c r="BF50" s="8"/>
      <c r="BG50" s="80"/>
      <c r="BH50" s="8"/>
      <c r="BI50" s="80"/>
      <c r="BJ50" s="8"/>
      <c r="BK50" s="80"/>
      <c r="BL50" s="8"/>
      <c r="BM50" s="80"/>
      <c r="BO50" s="80"/>
      <c r="BQ50" s="80"/>
      <c r="BS50" s="80"/>
      <c r="BU50" s="80"/>
      <c r="BW50" s="80"/>
      <c r="BY50" s="80"/>
    </row>
    <row r="51" spans="1:77" s="10" customFormat="1" x14ac:dyDescent="0.25">
      <c r="A51" s="3"/>
      <c r="B51" s="10" t="s">
        <v>72</v>
      </c>
      <c r="C51" s="11" t="s">
        <v>53</v>
      </c>
      <c r="E51" s="11"/>
      <c r="F51" s="80"/>
      <c r="G51" s="80"/>
      <c r="H51" s="11"/>
      <c r="K51" s="80"/>
      <c r="L51" s="11"/>
      <c r="M51" s="80"/>
      <c r="N51" s="11"/>
      <c r="Q51" s="80"/>
      <c r="R51" s="11"/>
      <c r="S51" s="80"/>
      <c r="T51" s="11"/>
      <c r="W51" s="80"/>
      <c r="X51" s="11"/>
      <c r="Y51" s="80"/>
      <c r="Z51" s="11"/>
      <c r="AC51" s="80"/>
      <c r="AD51" s="11"/>
      <c r="AE51" s="80"/>
      <c r="AF51" s="11"/>
      <c r="AI51" s="80"/>
      <c r="AJ51" s="11"/>
      <c r="AK51" s="80"/>
      <c r="AL51" s="11"/>
      <c r="AO51" s="80"/>
      <c r="AP51" s="11"/>
      <c r="AQ51" s="80"/>
      <c r="AR51" s="11"/>
      <c r="AU51" s="80"/>
      <c r="AV51" s="11"/>
      <c r="AW51" s="80"/>
      <c r="AX51" s="11"/>
      <c r="BA51" s="80"/>
      <c r="BB51" s="11"/>
      <c r="BC51" s="80"/>
      <c r="BD51" s="11"/>
      <c r="BE51" s="80"/>
      <c r="BF51" s="11"/>
      <c r="BG51" s="80"/>
      <c r="BH51" s="11"/>
      <c r="BI51" s="80"/>
      <c r="BJ51" s="11"/>
      <c r="BK51" s="80"/>
      <c r="BL51" s="11"/>
      <c r="BM51" s="80"/>
      <c r="BO51" s="80"/>
      <c r="BQ51" s="80"/>
      <c r="BS51" s="80"/>
      <c r="BU51" s="80"/>
      <c r="BW51" s="80"/>
      <c r="BY51" s="80"/>
    </row>
    <row r="52" spans="1:77" s="10" customFormat="1" x14ac:dyDescent="0.25">
      <c r="A52" s="3" t="s">
        <v>33</v>
      </c>
      <c r="B52" s="6" t="s">
        <v>69</v>
      </c>
      <c r="C52" s="26" t="s">
        <v>83</v>
      </c>
      <c r="E52" s="26"/>
      <c r="F52" s="80"/>
      <c r="G52" s="80"/>
      <c r="H52" s="26"/>
      <c r="K52" s="80"/>
      <c r="L52" s="26"/>
      <c r="M52" s="80"/>
      <c r="N52" s="26"/>
      <c r="Q52" s="80"/>
      <c r="R52" s="26"/>
      <c r="S52" s="80"/>
      <c r="T52" s="26"/>
      <c r="W52" s="80"/>
      <c r="X52" s="26"/>
      <c r="Y52" s="80"/>
      <c r="Z52" s="26"/>
      <c r="AC52" s="80"/>
      <c r="AD52" s="26"/>
      <c r="AE52" s="80"/>
      <c r="AF52" s="26"/>
      <c r="AI52" s="80"/>
      <c r="AJ52" s="26"/>
      <c r="AK52" s="80"/>
      <c r="AL52" s="26"/>
      <c r="AO52" s="80"/>
      <c r="AP52" s="26"/>
      <c r="AQ52" s="80"/>
      <c r="AR52" s="26"/>
      <c r="AU52" s="80"/>
      <c r="AV52" s="26"/>
      <c r="AW52" s="80"/>
      <c r="AX52" s="26"/>
      <c r="BA52" s="80"/>
      <c r="BB52" s="26"/>
      <c r="BC52" s="80"/>
      <c r="BD52" s="26"/>
      <c r="BE52" s="80"/>
      <c r="BF52" s="26"/>
      <c r="BG52" s="80"/>
      <c r="BH52" s="26"/>
      <c r="BI52" s="80"/>
      <c r="BJ52" s="26"/>
      <c r="BK52" s="80"/>
      <c r="BL52" s="26"/>
      <c r="BM52" s="80"/>
      <c r="BO52" s="80"/>
      <c r="BP52" s="6"/>
      <c r="BQ52" s="80"/>
      <c r="BS52" s="80"/>
      <c r="BU52" s="80"/>
      <c r="BW52" s="80"/>
      <c r="BY52" s="80"/>
    </row>
    <row r="53" spans="1:77" s="10" customFormat="1" x14ac:dyDescent="0.25">
      <c r="A53" s="3"/>
      <c r="B53" s="10" t="s">
        <v>72</v>
      </c>
      <c r="C53" s="11" t="s">
        <v>51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BA53" s="85"/>
      <c r="BB53" s="11"/>
      <c r="BC53" s="85"/>
      <c r="BD53" s="11"/>
      <c r="BE53" s="85"/>
      <c r="BF53" s="11"/>
      <c r="BG53" s="85"/>
      <c r="BH53" s="11"/>
      <c r="BI53" s="85"/>
      <c r="BJ53" s="11"/>
      <c r="BK53" s="85"/>
      <c r="BL53" s="11"/>
      <c r="BM53" s="85"/>
      <c r="BO53" s="85"/>
      <c r="BQ53" s="85"/>
      <c r="BS53" s="85"/>
      <c r="BU53" s="85"/>
      <c r="BW53" s="85"/>
      <c r="BY53" s="85"/>
    </row>
    <row r="54" spans="1:77" s="10" customFormat="1" ht="14.45" customHeight="1" x14ac:dyDescent="0.25">
      <c r="A54" s="3" t="s">
        <v>32</v>
      </c>
      <c r="B54" s="10" t="s">
        <v>69</v>
      </c>
      <c r="C54" s="8" t="s">
        <v>82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E54" s="80"/>
      <c r="BF54" s="8"/>
      <c r="BG54" s="80"/>
      <c r="BH54" s="8"/>
      <c r="BI54" s="80"/>
      <c r="BJ54" s="8"/>
      <c r="BK54" s="80"/>
      <c r="BL54" s="8"/>
      <c r="BM54" s="80"/>
      <c r="BO54" s="80"/>
      <c r="BQ54" s="80"/>
      <c r="BR54" s="11"/>
      <c r="BS54" s="80"/>
      <c r="BT54" s="11"/>
      <c r="BU54" s="80"/>
      <c r="BV54" s="11"/>
      <c r="BW54" s="80"/>
      <c r="BY54" s="80"/>
    </row>
    <row r="55" spans="1:77" s="10" customFormat="1" x14ac:dyDescent="0.25">
      <c r="A55" s="3"/>
      <c r="B55" s="10" t="s">
        <v>72</v>
      </c>
      <c r="C55" s="11" t="s">
        <v>50</v>
      </c>
      <c r="E55" s="11"/>
      <c r="F55" s="85"/>
      <c r="G55" s="85"/>
      <c r="H55" s="11"/>
      <c r="K55" s="85"/>
      <c r="L55" s="11"/>
      <c r="M55" s="85"/>
      <c r="N55" s="11"/>
      <c r="Q55" s="85"/>
      <c r="R55" s="11"/>
      <c r="S55" s="85"/>
      <c r="T55" s="11"/>
      <c r="W55" s="85"/>
      <c r="X55" s="11"/>
      <c r="Y55" s="85"/>
      <c r="Z55" s="11"/>
      <c r="AC55" s="85"/>
      <c r="AD55" s="11"/>
      <c r="AE55" s="85"/>
      <c r="AF55" s="11"/>
      <c r="AI55" s="85"/>
      <c r="AJ55" s="11"/>
      <c r="AK55" s="85"/>
      <c r="AL55" s="11"/>
      <c r="AO55" s="85"/>
      <c r="AP55" s="11"/>
      <c r="AQ55" s="85"/>
      <c r="AR55" s="11"/>
      <c r="AU55" s="85"/>
      <c r="AV55" s="11"/>
      <c r="AW55" s="85"/>
      <c r="AX55" s="11"/>
      <c r="BA55" s="85"/>
      <c r="BB55" s="11"/>
      <c r="BC55" s="85"/>
      <c r="BD55" s="11"/>
      <c r="BE55" s="85"/>
      <c r="BF55" s="11"/>
      <c r="BG55" s="85"/>
      <c r="BH55" s="11"/>
      <c r="BI55" s="85"/>
      <c r="BJ55" s="11"/>
      <c r="BK55" s="85"/>
      <c r="BL55" s="11"/>
      <c r="BM55" s="85"/>
      <c r="BO55" s="85"/>
      <c r="BQ55" s="85"/>
      <c r="BS55" s="85"/>
      <c r="BU55" s="85"/>
      <c r="BW55" s="85"/>
      <c r="BY55" s="85"/>
    </row>
    <row r="56" spans="1:77" ht="14.45" customHeight="1" x14ac:dyDescent="0.25">
      <c r="A56" s="3" t="s">
        <v>31</v>
      </c>
      <c r="B56" s="6" t="s">
        <v>69</v>
      </c>
      <c r="C56" s="6" t="s">
        <v>81</v>
      </c>
      <c r="E56" s="6"/>
      <c r="F56" s="80"/>
      <c r="G56" s="80"/>
      <c r="H56" s="6"/>
      <c r="K56" s="80"/>
      <c r="L56" s="6"/>
      <c r="M56" s="80"/>
      <c r="N56" s="6"/>
      <c r="Q56" s="80"/>
      <c r="R56" s="6"/>
      <c r="S56" s="80"/>
      <c r="T56" s="6"/>
      <c r="W56" s="80"/>
      <c r="X56" s="6"/>
      <c r="Y56" s="80"/>
      <c r="Z56" s="6"/>
      <c r="AC56" s="80"/>
      <c r="AD56" s="6"/>
      <c r="AE56" s="80"/>
      <c r="AF56" s="6"/>
      <c r="AI56" s="80"/>
      <c r="AJ56" s="6"/>
      <c r="AK56" s="80"/>
      <c r="AL56" s="6"/>
      <c r="AO56" s="80"/>
      <c r="AP56" s="6"/>
      <c r="AQ56" s="80"/>
      <c r="AR56" s="6"/>
      <c r="AU56" s="80"/>
      <c r="AV56" s="6"/>
      <c r="AW56" s="80"/>
      <c r="AX56" s="6"/>
      <c r="BA56" s="80"/>
      <c r="BB56" s="6"/>
      <c r="BC56" s="80"/>
      <c r="BD56" s="6"/>
      <c r="BE56" s="80"/>
      <c r="BF56" s="6"/>
      <c r="BG56" s="80"/>
      <c r="BH56" s="6"/>
      <c r="BI56" s="80"/>
      <c r="BJ56" s="6"/>
      <c r="BK56" s="80"/>
      <c r="BL56" s="6"/>
      <c r="BM56" s="80"/>
      <c r="BO56" s="80"/>
      <c r="BP56" s="6"/>
      <c r="BQ56" s="80"/>
      <c r="BR56" s="9"/>
      <c r="BS56" s="80"/>
      <c r="BT56" s="9"/>
      <c r="BU56" s="80"/>
      <c r="BV56" s="9"/>
      <c r="BW56" s="80"/>
      <c r="BY56" s="80"/>
    </row>
    <row r="57" spans="1:77" s="10" customFormat="1" x14ac:dyDescent="0.25">
      <c r="A57" s="3"/>
      <c r="B57" s="10" t="s">
        <v>72</v>
      </c>
      <c r="C57" s="25" t="s">
        <v>49</v>
      </c>
      <c r="E57" s="25"/>
      <c r="F57" s="85"/>
      <c r="G57" s="85"/>
      <c r="H57" s="25"/>
      <c r="K57" s="85"/>
      <c r="L57" s="25"/>
      <c r="M57" s="85"/>
      <c r="N57" s="25"/>
      <c r="Q57" s="85"/>
      <c r="R57" s="25"/>
      <c r="S57" s="85"/>
      <c r="T57" s="25"/>
      <c r="W57" s="85"/>
      <c r="X57" s="25"/>
      <c r="Y57" s="85"/>
      <c r="Z57" s="25"/>
      <c r="AC57" s="85"/>
      <c r="AD57" s="25"/>
      <c r="AE57" s="85"/>
      <c r="AF57" s="25"/>
      <c r="AI57" s="85"/>
      <c r="AJ57" s="25"/>
      <c r="AK57" s="85"/>
      <c r="AL57" s="25"/>
      <c r="AO57" s="85"/>
      <c r="AP57" s="25"/>
      <c r="AQ57" s="85"/>
      <c r="AR57" s="25"/>
      <c r="AU57" s="85"/>
      <c r="AV57" s="25"/>
      <c r="AW57" s="85"/>
      <c r="AX57" s="25"/>
      <c r="BA57" s="85"/>
      <c r="BB57" s="25"/>
      <c r="BC57" s="85"/>
      <c r="BD57" s="25"/>
      <c r="BE57" s="85"/>
      <c r="BF57" s="25"/>
      <c r="BG57" s="85"/>
      <c r="BH57" s="25"/>
      <c r="BI57" s="85"/>
      <c r="BJ57" s="25"/>
      <c r="BK57" s="85"/>
      <c r="BL57" s="25"/>
      <c r="BM57" s="85"/>
      <c r="BO57" s="85"/>
      <c r="BQ57" s="85"/>
      <c r="BS57" s="85"/>
      <c r="BU57" s="85"/>
      <c r="BW57" s="85"/>
      <c r="BY57" s="85"/>
    </row>
    <row r="58" spans="1:77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  <c r="BU58" s="80"/>
      <c r="BW58" s="80"/>
      <c r="BY58" s="80"/>
    </row>
    <row r="59" spans="1:77" x14ac:dyDescent="0.25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  <c r="BU59" s="80"/>
      <c r="BW59" s="80"/>
      <c r="BY59" s="80"/>
    </row>
    <row r="60" spans="1:77" x14ac:dyDescent="0.25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  <c r="BU60" s="80"/>
      <c r="BW60" s="80"/>
      <c r="BY60" s="80"/>
    </row>
    <row r="61" spans="1:77" x14ac:dyDescent="0.25">
      <c r="I61" s="80"/>
      <c r="K61" s="80"/>
      <c r="M61" s="80"/>
      <c r="O61" s="80"/>
      <c r="Q61" s="80"/>
      <c r="S61" s="80"/>
      <c r="U61" s="80"/>
      <c r="W61" s="80"/>
      <c r="Y61" s="80"/>
      <c r="AA61" s="80"/>
      <c r="AC61" s="80"/>
      <c r="AE61" s="80"/>
      <c r="AG61" s="80"/>
      <c r="AI61" s="80"/>
      <c r="AK61" s="80"/>
      <c r="AM61" s="80"/>
      <c r="AO61" s="80"/>
      <c r="AQ61" s="80"/>
      <c r="AS61" s="80"/>
      <c r="AU61" s="80"/>
      <c r="AW61" s="80"/>
      <c r="AY61" s="80"/>
      <c r="BA61" s="80"/>
      <c r="BC61" s="80"/>
      <c r="BE61" s="80"/>
      <c r="BG61" s="80"/>
      <c r="BI61" s="80"/>
      <c r="BK61" s="80"/>
      <c r="BM61" s="80"/>
      <c r="BO61" s="80"/>
      <c r="BQ61" s="80"/>
      <c r="BS61" s="80"/>
      <c r="BU61" s="80"/>
      <c r="BW61" s="80"/>
      <c r="BY61" s="80"/>
    </row>
    <row r="62" spans="1:77" x14ac:dyDescent="0.2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</row>
    <row r="63" spans="1:77" x14ac:dyDescent="0.25">
      <c r="I63" s="92"/>
      <c r="K63" s="92"/>
      <c r="M63" s="92"/>
      <c r="O63" s="92"/>
      <c r="Q63" s="92"/>
      <c r="S63" s="92"/>
      <c r="U63" s="92"/>
      <c r="W63" s="92"/>
      <c r="Y63" s="92"/>
      <c r="AA63" s="92"/>
      <c r="AC63" s="92"/>
      <c r="AE63" s="92"/>
      <c r="AG63" s="92"/>
      <c r="AI63" s="92"/>
      <c r="AK63" s="92"/>
      <c r="AM63" s="92"/>
      <c r="AO63" s="92"/>
      <c r="AQ63" s="92"/>
      <c r="AS63" s="92"/>
      <c r="AU63" s="92"/>
      <c r="AW63" s="92"/>
      <c r="AY63" s="92"/>
      <c r="BA63" s="92"/>
      <c r="BC63" s="92"/>
      <c r="BE63" s="92"/>
      <c r="BG63" s="92"/>
      <c r="BI63" s="92"/>
      <c r="BK63" s="92"/>
      <c r="BM63" s="92"/>
      <c r="BO63" s="92"/>
      <c r="BQ63" s="92"/>
      <c r="BS63" s="92"/>
      <c r="BU63" s="92"/>
      <c r="BW63" s="92"/>
      <c r="BY63" s="92"/>
    </row>
    <row r="64" spans="1:77" x14ac:dyDescent="0.25">
      <c r="I64" s="93"/>
      <c r="K64" s="93"/>
      <c r="M64" s="93"/>
      <c r="O64" s="93"/>
      <c r="Q64" s="93"/>
      <c r="S64" s="93"/>
      <c r="U64" s="93"/>
      <c r="W64" s="93"/>
      <c r="Y64" s="93"/>
      <c r="AA64" s="93"/>
      <c r="AC64" s="93"/>
      <c r="AE64" s="93"/>
      <c r="AG64" s="93"/>
      <c r="AI64" s="93"/>
      <c r="AK64" s="93"/>
      <c r="AM64" s="93"/>
      <c r="AO64" s="93"/>
      <c r="AQ64" s="93"/>
      <c r="AS64" s="93"/>
      <c r="AU64" s="93"/>
      <c r="AW64" s="93"/>
      <c r="AY64" s="93"/>
      <c r="BA64" s="93"/>
      <c r="BC64" s="93"/>
      <c r="BE64" s="93"/>
      <c r="BG64" s="93"/>
      <c r="BI64" s="93"/>
      <c r="BK64" s="93"/>
      <c r="BM64" s="93"/>
      <c r="BO64" s="93"/>
      <c r="BQ64" s="93"/>
      <c r="BS64" s="93"/>
      <c r="BU64" s="93"/>
      <c r="BW64" s="93"/>
      <c r="BY64" s="93"/>
    </row>
  </sheetData>
  <mergeCells count="18">
    <mergeCell ref="Z6:AE6"/>
    <mergeCell ref="T6:Y6"/>
    <mergeCell ref="N6:S6"/>
    <mergeCell ref="B5:F5"/>
    <mergeCell ref="B6:F6"/>
    <mergeCell ref="H6:M6"/>
    <mergeCell ref="AL6:AQ6"/>
    <mergeCell ref="AF6:AK6"/>
    <mergeCell ref="BX6:BY6"/>
    <mergeCell ref="BV6:BW6"/>
    <mergeCell ref="AR5:BY5"/>
    <mergeCell ref="BR6:BS6"/>
    <mergeCell ref="BT6:BU6"/>
    <mergeCell ref="BP6:BQ6"/>
    <mergeCell ref="AR6:AW6"/>
    <mergeCell ref="BD6:BI6"/>
    <mergeCell ref="BJ6:BO6"/>
    <mergeCell ref="AX6:BC6"/>
  </mergeCells>
  <hyperlinks>
    <hyperlink ref="C57" r:id="rId1"/>
    <hyperlink ref="C55" r:id="rId2" display="https://www.isciii.es/QueHacemos/Servicios/VigilanciaSaludPublicaRENAVE/EnfermedadesTransmisibles/Documents/INFORMES/Informes COVID-19/Informe n%C2%BA 14. Situaci%C3%B3n de COVID-19 en Espa%C3%B1a a 24 marzo de 2020.pdf"/>
    <hyperlink ref="C53" r:id="rId3" display="https://www.isciii.es/QueHacemos/Servicios/VigilanciaSaludPublicaRENAVE/EnfermedadesTransmisibles/Documents/INFORMES/Informes COVID-19/Informe n%C2%BA 15. Situaci%C3%B3n de COVID-19 en Espa%C3%B1a a 25 marzo de 2020.pdf"/>
    <hyperlink ref="C51" r:id="rId4" display="https://www.isciii.es/QueHacemos/Servicios/VigilanciaSaludPublicaRENAVE/EnfermedadesTransmisibles/Documents/INFORMES/Informes COVID-19/Informe n%C2%BA 16. Situaci%C3%B3n de COVID-19 en Espa%C3%B1a a 26 marzo de 2020.pdf"/>
    <hyperlink ref="C49" r:id="rId5" display="https://www.isciii.es/QueHacemos/Servicios/VigilanciaSaludPublicaRENAVE/EnfermedadesTransmisibles/Documents/INFORMES/Informes COVID-19/Informe n%C2%BA 18. Situaci%C3%B3n de COVID-19 en Espa%C3%B1a a 30 marzo de 2020.pdf"/>
    <hyperlink ref="C47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3" r:id="rId9" display="https://www.isciii.es/QueHacemos/Servicios/VigilanciaSaludPublicaRENAVE/EnfermedadesTransmisibles/Documents/INFORMES/Informes COVID-19/Informe n%C2%BA 21. Situaci%C3%B3n de COVID-19 en Espa%C3%B1a a 6 de abril de 2020.pdf"/>
    <hyperlink ref="C45" r:id="rId10" display="https://www.isciii.es/QueHacemos/Servicios/VigilanciaSaludPublicaRENAVE/EnfermedadesTransmisibles/Documents/INFORMES/Informes COVID-19/Informe n%C2%BA 20. Situaci%C3%B3n de COVID-19 en Espa%C3%B1a a 3 de abril de 2020.pdf"/>
    <hyperlink ref="C41" r:id="rId11" display="https://www.isciii.es/QueHacemos/Servicios/VigilanciaSaludPublicaRENAVE/EnfermedadesTransmisibles/Documents/INFORMES/Informes COVID-19/Informe n%C2%BA 22. Situaci%C3%B3n de COVID-19 en Espa%C3%B1a a 13 de abril de 2020.pdf"/>
    <hyperlink ref="C37" r:id="rId12" display="https://www.isciii.es/QueHacemos/Servicios/VigilanciaSaludPublicaRENAVE/EnfermedadesTransmisibles/Documents/INFORMES/Informes COVID-19/Informe n%C2%BA 24. Situaci%C3%B3n de COVID-19 en Espa%C3%B1a a 21 de abril de 2020.pdf"/>
    <hyperlink ref="C39" r:id="rId13" display="https://www.isciii.es/QueHacemos/Servicios/VigilanciaSaludPublicaRENAVE/EnfermedadesTransmisibles/Documents/INFORMES/Informes COVID-19/Informe n%C2%BA 23. Situaci%C3%B3n de COVID-19 en Espa%C3%B1a a 16 de abril de 2020.pdf"/>
    <hyperlink ref="C33" r:id="rId14" display="https://www.isciii.es/QueHacemos/Servicios/VigilanciaSaludPublicaRENAVE/EnfermedadesTransmisibles/Documents/INFORMES/Informes COVID-19/Informe n%C2%BA 26. Situaci%C3%B3n de COVID-19 en Espa%C3%B1a a 27 de abril de 2020.pdf"/>
    <hyperlink ref="C35" r:id="rId15" display="https://www.isciii.es/QueHacemos/Servicios/VigilanciaSaludPublicaRENAVE/EnfermedadesTransmisibles/Documents/INFORMES/Informes COVID-19/Informe n%C2%BA 25. Situaci%C3%B3n de COVID-19 en Espa%C3%B1a a 23 de abril de 2020.pdf"/>
    <hyperlink ref="C31" r:id="rId16" display="https://www.isciii.es/QueHacemos/Servicios/VigilanciaSaludPublicaRENAVE/EnfermedadesTransmisibles/Documents/INFORMES/Informes COVID-19/Informe n%C2%BA 27. Situaci%C3%B3n de COVID-19 en Espa%C3%B1a a 30 de abril de 2020.pdf"/>
    <hyperlink ref="C29" r:id="rId17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V21 BH21 BN21 BN8:BN17 BH8:BH17 AV8:AV17 AJ8:AJ17 AP8:AP17" formula="1"/>
  </ignoredErrors>
  <legacyDrawing r:id="rId18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zoomScale="70" zoomScaleNormal="70" zoomScalePageLayoutView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249</v>
      </c>
      <c r="B6" s="24" t="s">
        <v>39</v>
      </c>
      <c r="C6" s="23">
        <v>26744</v>
      </c>
      <c r="D6" s="35" t="s">
        <v>44</v>
      </c>
      <c r="E6" s="5" t="s">
        <v>252</v>
      </c>
      <c r="F6" s="31">
        <v>0.54166666666666663</v>
      </c>
    </row>
    <row r="7" spans="1:29" x14ac:dyDescent="0.25">
      <c r="A7" s="24" t="s">
        <v>244</v>
      </c>
      <c r="B7" s="24" t="s">
        <v>39</v>
      </c>
      <c r="C7" s="23">
        <v>26621</v>
      </c>
      <c r="D7" s="35" t="s">
        <v>44</v>
      </c>
      <c r="E7" s="5" t="s">
        <v>249</v>
      </c>
      <c r="F7" s="31">
        <v>0.54166666666666663</v>
      </c>
    </row>
    <row r="8" spans="1:29" x14ac:dyDescent="0.25">
      <c r="A8" s="24" t="s">
        <v>243</v>
      </c>
      <c r="B8" s="24" t="s">
        <v>39</v>
      </c>
      <c r="C8" s="23">
        <v>26478</v>
      </c>
      <c r="D8" s="35" t="s">
        <v>44</v>
      </c>
      <c r="E8" s="5" t="s">
        <v>244</v>
      </c>
      <c r="F8" s="31">
        <v>0.54166666666666663</v>
      </c>
    </row>
    <row r="9" spans="1:29" x14ac:dyDescent="0.25">
      <c r="A9" s="24" t="s">
        <v>240</v>
      </c>
      <c r="B9" s="24" t="s">
        <v>39</v>
      </c>
      <c r="C9" s="23">
        <v>26299</v>
      </c>
      <c r="D9" s="35" t="s">
        <v>44</v>
      </c>
      <c r="E9" s="5" t="s">
        <v>243</v>
      </c>
      <c r="F9" s="31">
        <v>0.54166666666666663</v>
      </c>
    </row>
    <row r="10" spans="1:29" x14ac:dyDescent="0.25">
      <c r="A10" s="24" t="s">
        <v>236</v>
      </c>
      <c r="B10" s="24" t="s">
        <v>39</v>
      </c>
      <c r="C10" s="23">
        <v>26070</v>
      </c>
      <c r="D10" s="35" t="s">
        <v>44</v>
      </c>
      <c r="E10" s="5" t="s">
        <v>240</v>
      </c>
      <c r="F10" s="31">
        <v>0.54166666666666663</v>
      </c>
    </row>
    <row r="11" spans="1:29" x14ac:dyDescent="0.25">
      <c r="A11" s="24" t="s">
        <v>233</v>
      </c>
      <c r="B11" s="24" t="s">
        <v>39</v>
      </c>
      <c r="C11" s="23">
        <v>25857</v>
      </c>
      <c r="D11" s="35" t="s">
        <v>44</v>
      </c>
      <c r="E11" s="5" t="s">
        <v>236</v>
      </c>
      <c r="F11" s="31">
        <v>0.54166666666666663</v>
      </c>
    </row>
    <row r="12" spans="1:29" x14ac:dyDescent="0.25">
      <c r="A12" s="24" t="s">
        <v>230</v>
      </c>
      <c r="B12" s="24" t="s">
        <v>39</v>
      </c>
      <c r="C12" s="23">
        <v>25613</v>
      </c>
      <c r="D12" s="35" t="s">
        <v>44</v>
      </c>
      <c r="E12" s="5" t="s">
        <v>233</v>
      </c>
      <c r="F12" s="31">
        <v>0.54166666666666663</v>
      </c>
    </row>
    <row r="13" spans="1:29" x14ac:dyDescent="0.25">
      <c r="A13" s="24" t="s">
        <v>225</v>
      </c>
      <c r="B13" s="24" t="s">
        <v>39</v>
      </c>
      <c r="C13" s="23">
        <v>25428</v>
      </c>
      <c r="D13" s="35" t="s">
        <v>44</v>
      </c>
      <c r="E13" s="5" t="s">
        <v>230</v>
      </c>
      <c r="F13" s="31">
        <v>0.54166666666666663</v>
      </c>
    </row>
    <row r="14" spans="1:29" x14ac:dyDescent="0.25">
      <c r="A14" s="24" t="s">
        <v>222</v>
      </c>
      <c r="B14" s="24" t="s">
        <v>39</v>
      </c>
      <c r="C14" s="23">
        <v>25264</v>
      </c>
      <c r="D14" s="35" t="s">
        <v>44</v>
      </c>
      <c r="E14" s="5" t="s">
        <v>225</v>
      </c>
      <c r="F14" s="31">
        <v>0.54166666666666663</v>
      </c>
    </row>
    <row r="15" spans="1:29" x14ac:dyDescent="0.25">
      <c r="A15" s="24" t="s">
        <v>219</v>
      </c>
      <c r="B15" s="24" t="s">
        <v>39</v>
      </c>
      <c r="C15" s="23">
        <v>25100</v>
      </c>
      <c r="D15" s="35" t="s">
        <v>44</v>
      </c>
      <c r="E15" s="5" t="s">
        <v>222</v>
      </c>
      <c r="F15" s="31">
        <v>0.54166666666666663</v>
      </c>
    </row>
    <row r="16" spans="1:29" x14ac:dyDescent="0.25">
      <c r="A16" s="24" t="s">
        <v>216</v>
      </c>
      <c r="B16" s="24" t="s">
        <v>39</v>
      </c>
      <c r="C16" s="23">
        <v>24824</v>
      </c>
      <c r="D16" s="35" t="s">
        <v>44</v>
      </c>
      <c r="E16" s="5" t="s">
        <v>219</v>
      </c>
      <c r="F16" s="31">
        <v>0.54166666666666663</v>
      </c>
    </row>
    <row r="17" spans="1:6" x14ac:dyDescent="0.25">
      <c r="A17" s="24" t="s">
        <v>213</v>
      </c>
      <c r="B17" s="24" t="s">
        <v>39</v>
      </c>
      <c r="C17" s="23">
        <v>24543</v>
      </c>
      <c r="D17" s="35" t="s">
        <v>44</v>
      </c>
      <c r="E17" s="5" t="s">
        <v>216</v>
      </c>
      <c r="F17" s="31">
        <v>0.54166666666666663</v>
      </c>
    </row>
    <row r="18" spans="1:6" x14ac:dyDescent="0.25">
      <c r="A18" s="24" t="s">
        <v>206</v>
      </c>
      <c r="B18" s="24" t="s">
        <v>39</v>
      </c>
      <c r="C18" s="23">
        <v>24275</v>
      </c>
      <c r="D18" s="35" t="s">
        <v>44</v>
      </c>
      <c r="E18" s="5" t="s">
        <v>213</v>
      </c>
      <c r="F18" s="31">
        <v>0.54166666666666663</v>
      </c>
    </row>
    <row r="19" spans="1:6" x14ac:dyDescent="0.25">
      <c r="A19" s="24" t="s">
        <v>203</v>
      </c>
      <c r="B19" s="24" t="s">
        <v>39</v>
      </c>
      <c r="C19" s="23">
        <v>23822</v>
      </c>
      <c r="D19" s="35" t="s">
        <v>44</v>
      </c>
      <c r="E19" s="5" t="s">
        <v>206</v>
      </c>
      <c r="F19" s="31">
        <v>0.54166666666666663</v>
      </c>
    </row>
    <row r="20" spans="1:6" x14ac:dyDescent="0.25">
      <c r="A20" s="24" t="s">
        <v>196</v>
      </c>
      <c r="B20" s="24" t="s">
        <v>39</v>
      </c>
      <c r="C20" s="23">
        <v>23521</v>
      </c>
      <c r="D20" s="35" t="s">
        <v>44</v>
      </c>
      <c r="E20" s="5" t="s">
        <v>203</v>
      </c>
      <c r="F20" s="31">
        <v>0.54166666666666663</v>
      </c>
    </row>
    <row r="21" spans="1:6" x14ac:dyDescent="0.25">
      <c r="A21" s="24" t="s">
        <v>195</v>
      </c>
      <c r="B21" s="24" t="s">
        <v>39</v>
      </c>
      <c r="C21" s="23">
        <v>23190</v>
      </c>
      <c r="D21" s="35" t="s">
        <v>44</v>
      </c>
      <c r="E21" s="5" t="s">
        <v>196</v>
      </c>
      <c r="F21" s="31">
        <v>0.54166666666666663</v>
      </c>
    </row>
    <row r="22" spans="1:6" x14ac:dyDescent="0.25">
      <c r="A22" s="24" t="s">
        <v>194</v>
      </c>
      <c r="B22" s="24" t="s">
        <v>39</v>
      </c>
      <c r="C22" s="23">
        <v>22902</v>
      </c>
      <c r="D22" s="35" t="s">
        <v>44</v>
      </c>
      <c r="E22" s="5" t="s">
        <v>195</v>
      </c>
      <c r="F22" s="31">
        <v>0.54166666666666663</v>
      </c>
    </row>
    <row r="23" spans="1:6" x14ac:dyDescent="0.25">
      <c r="A23" s="24" t="s">
        <v>189</v>
      </c>
      <c r="B23" s="24" t="s">
        <v>39</v>
      </c>
      <c r="C23" s="23">
        <v>22524</v>
      </c>
      <c r="D23" s="35" t="s">
        <v>44</v>
      </c>
      <c r="E23" s="5" t="s">
        <v>194</v>
      </c>
      <c r="F23" s="31">
        <v>0.54166666666666663</v>
      </c>
    </row>
    <row r="24" spans="1:6" x14ac:dyDescent="0.25">
      <c r="A24" s="24" t="s">
        <v>188</v>
      </c>
      <c r="B24" s="24" t="s">
        <v>39</v>
      </c>
      <c r="C24" s="23">
        <v>22157</v>
      </c>
      <c r="D24" s="35" t="s">
        <v>44</v>
      </c>
      <c r="E24" s="5" t="s">
        <v>189</v>
      </c>
      <c r="F24" s="31">
        <v>0.54166666666666663</v>
      </c>
    </row>
    <row r="25" spans="1:6" x14ac:dyDescent="0.25">
      <c r="A25" s="24" t="s">
        <v>181</v>
      </c>
      <c r="B25" s="24" t="s">
        <v>39</v>
      </c>
      <c r="C25" s="23">
        <v>21717</v>
      </c>
      <c r="D25" s="35" t="s">
        <v>44</v>
      </c>
      <c r="E25" s="5" t="s">
        <v>188</v>
      </c>
      <c r="F25" s="31">
        <v>0.54166666666666663</v>
      </c>
    </row>
    <row r="26" spans="1:6" x14ac:dyDescent="0.25">
      <c r="A26" s="24" t="s">
        <v>180</v>
      </c>
      <c r="B26" s="24" t="s">
        <v>39</v>
      </c>
      <c r="C26" s="23">
        <v>21282</v>
      </c>
      <c r="D26" s="35" t="s">
        <v>44</v>
      </c>
      <c r="E26" s="5" t="s">
        <v>181</v>
      </c>
      <c r="F26" s="31">
        <v>0.54166666666666663</v>
      </c>
    </row>
    <row r="27" spans="1:6" x14ac:dyDescent="0.25">
      <c r="A27" s="24" t="s">
        <v>176</v>
      </c>
      <c r="B27" s="24" t="s">
        <v>39</v>
      </c>
      <c r="C27" s="23">
        <v>20852</v>
      </c>
      <c r="D27" s="35" t="s">
        <v>44</v>
      </c>
      <c r="E27" s="5" t="s">
        <v>180</v>
      </c>
      <c r="F27" s="31">
        <v>0.54166666666666663</v>
      </c>
    </row>
    <row r="28" spans="1:6" x14ac:dyDescent="0.25">
      <c r="A28" s="24" t="s">
        <v>172</v>
      </c>
      <c r="B28" s="24" t="s">
        <v>39</v>
      </c>
      <c r="C28" s="23">
        <v>20453</v>
      </c>
      <c r="D28" s="35" t="s">
        <v>44</v>
      </c>
      <c r="E28" s="5" t="s">
        <v>176</v>
      </c>
      <c r="F28" s="31">
        <v>0.54166666666666663</v>
      </c>
    </row>
    <row r="29" spans="1:6" x14ac:dyDescent="0.25">
      <c r="A29" s="24" t="s">
        <v>171</v>
      </c>
      <c r="B29" s="24" t="s">
        <v>39</v>
      </c>
      <c r="C29" s="23">
        <v>20043</v>
      </c>
      <c r="D29" s="35" t="s">
        <v>44</v>
      </c>
      <c r="E29" s="5" t="s">
        <v>172</v>
      </c>
      <c r="F29" s="31">
        <v>0.54166666666666663</v>
      </c>
    </row>
    <row r="30" spans="1:6" x14ac:dyDescent="0.25">
      <c r="A30" s="24" t="s">
        <v>168</v>
      </c>
      <c r="B30" s="24" t="s">
        <v>39</v>
      </c>
      <c r="C30" s="23">
        <v>19478</v>
      </c>
      <c r="D30" s="35" t="s">
        <v>44</v>
      </c>
      <c r="E30" s="5" t="s">
        <v>171</v>
      </c>
      <c r="F30" s="31">
        <v>0.54166666666666663</v>
      </c>
    </row>
    <row r="31" spans="1:6" x14ac:dyDescent="0.25">
      <c r="A31" s="24" t="s">
        <v>167</v>
      </c>
      <c r="B31" s="24" t="s">
        <v>39</v>
      </c>
      <c r="C31" s="23">
        <v>19130</v>
      </c>
      <c r="D31" s="35" t="s">
        <v>44</v>
      </c>
      <c r="E31" s="5" t="s">
        <v>168</v>
      </c>
      <c r="F31" s="31">
        <v>0.54166666666666663</v>
      </c>
    </row>
    <row r="32" spans="1:6" x14ac:dyDescent="0.25">
      <c r="A32" s="24" t="s">
        <v>161</v>
      </c>
      <c r="B32" s="24" t="s">
        <v>132</v>
      </c>
      <c r="C32" s="23">
        <v>18579</v>
      </c>
      <c r="D32" s="35" t="s">
        <v>44</v>
      </c>
      <c r="E32" s="5" t="s">
        <v>167</v>
      </c>
      <c r="F32" s="31">
        <v>0.54166666666666663</v>
      </c>
    </row>
    <row r="33" spans="1:6" x14ac:dyDescent="0.25">
      <c r="A33" s="24" t="s">
        <v>160</v>
      </c>
      <c r="B33" s="24" t="s">
        <v>132</v>
      </c>
      <c r="C33" s="23">
        <v>18056</v>
      </c>
      <c r="D33" s="35" t="s">
        <v>44</v>
      </c>
      <c r="E33" s="5" t="s">
        <v>161</v>
      </c>
      <c r="F33" s="31">
        <v>0.54166666666666663</v>
      </c>
    </row>
    <row r="34" spans="1:6" x14ac:dyDescent="0.25">
      <c r="A34" s="24" t="s">
        <v>157</v>
      </c>
      <c r="B34" s="24" t="s">
        <v>132</v>
      </c>
      <c r="C34" s="23">
        <v>17489</v>
      </c>
      <c r="D34" s="35" t="s">
        <v>44</v>
      </c>
      <c r="E34" s="5" t="s">
        <v>160</v>
      </c>
      <c r="F34" s="31">
        <v>0.54166666666666663</v>
      </c>
    </row>
    <row r="35" spans="1:6" x14ac:dyDescent="0.25">
      <c r="A35" s="24" t="s">
        <v>156</v>
      </c>
      <c r="B35" s="24" t="s">
        <v>132</v>
      </c>
      <c r="C35" s="23">
        <v>16972</v>
      </c>
      <c r="D35" s="35" t="s">
        <v>44</v>
      </c>
      <c r="E35" s="5" t="s">
        <v>157</v>
      </c>
      <c r="F35" s="31">
        <v>0.54166666666666663</v>
      </c>
    </row>
    <row r="36" spans="1:6" x14ac:dyDescent="0.25">
      <c r="A36" s="24" t="s">
        <v>152</v>
      </c>
      <c r="B36" s="24" t="s">
        <v>132</v>
      </c>
      <c r="C36" s="23">
        <v>16353</v>
      </c>
      <c r="D36" s="35" t="s">
        <v>44</v>
      </c>
      <c r="E36" s="5" t="s">
        <v>156</v>
      </c>
      <c r="F36" s="31">
        <v>0.54166666666666663</v>
      </c>
    </row>
    <row r="37" spans="1:6" x14ac:dyDescent="0.25">
      <c r="A37" s="24" t="s">
        <v>146</v>
      </c>
      <c r="B37" s="24" t="s">
        <v>132</v>
      </c>
      <c r="C37" s="23">
        <v>15843</v>
      </c>
      <c r="D37" s="35" t="s">
        <v>44</v>
      </c>
      <c r="E37" s="5" t="s">
        <v>152</v>
      </c>
      <c r="F37" s="31">
        <v>0.54166666666666663</v>
      </c>
    </row>
    <row r="38" spans="1:6" x14ac:dyDescent="0.25">
      <c r="A38" s="24" t="s">
        <v>139</v>
      </c>
      <c r="B38" s="24" t="s">
        <v>132</v>
      </c>
      <c r="C38" s="23">
        <v>15238</v>
      </c>
      <c r="D38" s="35" t="s">
        <v>44</v>
      </c>
      <c r="E38" s="5" t="s">
        <v>146</v>
      </c>
      <c r="F38" s="31">
        <v>0.54166666666666663</v>
      </c>
    </row>
    <row r="39" spans="1:6" x14ac:dyDescent="0.25">
      <c r="A39" s="24" t="s">
        <v>136</v>
      </c>
      <c r="B39" s="24" t="s">
        <v>132</v>
      </c>
      <c r="C39" s="23">
        <v>14555</v>
      </c>
      <c r="D39" s="35" t="s">
        <v>44</v>
      </c>
      <c r="E39" s="5" t="s">
        <v>139</v>
      </c>
      <c r="F39" s="31">
        <v>0.54166666666666663</v>
      </c>
    </row>
    <row r="40" spans="1:6" x14ac:dyDescent="0.25">
      <c r="A40" s="24" t="s">
        <v>129</v>
      </c>
      <c r="B40" s="24" t="s">
        <v>132</v>
      </c>
      <c r="C40" s="23">
        <v>13798</v>
      </c>
      <c r="D40" s="35" t="s">
        <v>44</v>
      </c>
      <c r="E40" s="5" t="s">
        <v>136</v>
      </c>
      <c r="F40" s="31">
        <v>0.54166666666666663</v>
      </c>
    </row>
    <row r="41" spans="1:6" x14ac:dyDescent="0.25">
      <c r="A41" s="24" t="s">
        <v>128</v>
      </c>
      <c r="B41" s="24" t="s">
        <v>132</v>
      </c>
      <c r="C41" s="23">
        <v>13055</v>
      </c>
      <c r="D41" s="35" t="s">
        <v>44</v>
      </c>
      <c r="E41" s="5" t="s">
        <v>129</v>
      </c>
      <c r="F41" s="31">
        <v>0.58333333333333337</v>
      </c>
    </row>
    <row r="42" spans="1:6" x14ac:dyDescent="0.25">
      <c r="A42" s="24" t="s">
        <v>122</v>
      </c>
      <c r="B42" s="24" t="s">
        <v>132</v>
      </c>
      <c r="C42" s="23">
        <v>12418</v>
      </c>
      <c r="D42" s="35" t="s">
        <v>44</v>
      </c>
      <c r="E42" s="5" t="s">
        <v>128</v>
      </c>
      <c r="F42" s="31">
        <v>0.54166666666666663</v>
      </c>
    </row>
    <row r="43" spans="1:6" x14ac:dyDescent="0.25">
      <c r="A43" s="24" t="s">
        <v>119</v>
      </c>
      <c r="B43" s="24" t="s">
        <v>39</v>
      </c>
      <c r="C43" s="23">
        <v>11744</v>
      </c>
      <c r="D43" s="35" t="s">
        <v>44</v>
      </c>
      <c r="E43" s="5" t="s">
        <v>122</v>
      </c>
      <c r="F43" s="31">
        <v>0.54166666666666663</v>
      </c>
    </row>
    <row r="44" spans="1:6" x14ac:dyDescent="0.25">
      <c r="A44" s="24" t="s">
        <v>117</v>
      </c>
      <c r="B44" s="24" t="s">
        <v>39</v>
      </c>
      <c r="C44" s="23">
        <v>10935</v>
      </c>
      <c r="D44" s="35" t="s">
        <v>44</v>
      </c>
      <c r="E44" s="5" t="s">
        <v>119</v>
      </c>
      <c r="F44" s="31">
        <v>0.54166666666666663</v>
      </c>
    </row>
    <row r="45" spans="1:6" x14ac:dyDescent="0.25">
      <c r="A45" s="24" t="s">
        <v>107</v>
      </c>
      <c r="B45" s="24" t="s">
        <v>39</v>
      </c>
      <c r="C45" s="23">
        <v>10003</v>
      </c>
      <c r="D45" s="35" t="s">
        <v>44</v>
      </c>
      <c r="E45" s="5" t="s">
        <v>117</v>
      </c>
      <c r="F45" s="31">
        <v>0.625</v>
      </c>
    </row>
    <row r="46" spans="1:6" x14ac:dyDescent="0.25">
      <c r="A46" s="24" t="s">
        <v>100</v>
      </c>
      <c r="B46" s="24" t="s">
        <v>39</v>
      </c>
      <c r="C46" s="23">
        <v>9053</v>
      </c>
      <c r="D46" s="35" t="s">
        <v>44</v>
      </c>
      <c r="E46" s="5" t="s">
        <v>107</v>
      </c>
      <c r="F46" s="31">
        <v>0.625</v>
      </c>
    </row>
    <row r="47" spans="1:6" x14ac:dyDescent="0.25">
      <c r="A47" s="24" t="s">
        <v>92</v>
      </c>
      <c r="B47" s="24" t="s">
        <v>39</v>
      </c>
      <c r="C47" s="23">
        <v>8189</v>
      </c>
      <c r="D47" s="35" t="s">
        <v>44</v>
      </c>
      <c r="E47" s="5" t="s">
        <v>100</v>
      </c>
      <c r="F47" s="31">
        <v>0.61805555555555558</v>
      </c>
    </row>
    <row r="48" spans="1:6" x14ac:dyDescent="0.25">
      <c r="A48" s="5" t="s">
        <v>91</v>
      </c>
      <c r="B48" s="31">
        <v>0.875</v>
      </c>
      <c r="C48" s="5">
        <v>7340</v>
      </c>
      <c r="D48" s="35" t="s">
        <v>44</v>
      </c>
      <c r="E48" s="5" t="s">
        <v>92</v>
      </c>
      <c r="F48" s="31">
        <v>0.55555555555555558</v>
      </c>
    </row>
    <row r="49" spans="1:7" x14ac:dyDescent="0.25">
      <c r="A49" s="24" t="s">
        <v>86</v>
      </c>
      <c r="B49" s="24" t="s">
        <v>39</v>
      </c>
      <c r="C49" s="36">
        <v>6528</v>
      </c>
      <c r="D49" s="35" t="s">
        <v>44</v>
      </c>
      <c r="E49" s="5" t="s">
        <v>86</v>
      </c>
      <c r="F49" s="31">
        <v>0.54166666666666663</v>
      </c>
    </row>
    <row r="50" spans="1:7" x14ac:dyDescent="0.25">
      <c r="A50" s="24" t="s">
        <v>36</v>
      </c>
      <c r="B50" s="24" t="s">
        <v>39</v>
      </c>
      <c r="C50" s="38">
        <v>5690</v>
      </c>
      <c r="D50" s="35" t="s">
        <v>44</v>
      </c>
      <c r="E50" s="5" t="s">
        <v>86</v>
      </c>
      <c r="F50" s="31">
        <v>0.54166666666666663</v>
      </c>
    </row>
    <row r="51" spans="1:7" x14ac:dyDescent="0.25">
      <c r="A51" s="24" t="s">
        <v>34</v>
      </c>
      <c r="B51" s="24" t="s">
        <v>39</v>
      </c>
      <c r="C51" s="34">
        <v>4858</v>
      </c>
      <c r="D51" s="11" t="s">
        <v>40</v>
      </c>
      <c r="E51" s="5" t="s">
        <v>36</v>
      </c>
      <c r="F51" s="31">
        <v>0.5</v>
      </c>
      <c r="G51" s="32"/>
    </row>
    <row r="52" spans="1:7" x14ac:dyDescent="0.25">
      <c r="A52" s="24" t="s">
        <v>33</v>
      </c>
      <c r="B52" s="24" t="s">
        <v>39</v>
      </c>
      <c r="C52" s="34">
        <v>4089</v>
      </c>
      <c r="D52" s="35" t="s">
        <v>44</v>
      </c>
      <c r="E52" s="5" t="s">
        <v>36</v>
      </c>
      <c r="F52" s="31">
        <v>0.5</v>
      </c>
      <c r="G52" s="32"/>
    </row>
    <row r="53" spans="1:7" x14ac:dyDescent="0.25">
      <c r="A53" s="24" t="s">
        <v>32</v>
      </c>
      <c r="B53" s="24" t="s">
        <v>39</v>
      </c>
      <c r="C53" s="34">
        <v>3296</v>
      </c>
      <c r="D53" s="35" t="s">
        <v>44</v>
      </c>
      <c r="E53" s="5" t="s">
        <v>36</v>
      </c>
      <c r="F53" s="31">
        <v>0.5</v>
      </c>
    </row>
    <row r="54" spans="1:7" x14ac:dyDescent="0.25">
      <c r="A54" s="24" t="s">
        <v>31</v>
      </c>
      <c r="B54" s="24" t="s">
        <v>39</v>
      </c>
      <c r="C54" s="34">
        <v>2696</v>
      </c>
      <c r="D54" s="35" t="s">
        <v>44</v>
      </c>
      <c r="E54" s="5" t="s">
        <v>36</v>
      </c>
      <c r="F54" s="31">
        <v>0.5</v>
      </c>
    </row>
    <row r="55" spans="1:7" x14ac:dyDescent="0.25">
      <c r="A55" s="24" t="s">
        <v>42</v>
      </c>
      <c r="B55" s="24" t="s">
        <v>39</v>
      </c>
      <c r="C55" s="34">
        <v>2098</v>
      </c>
      <c r="D55" s="35" t="s">
        <v>44</v>
      </c>
      <c r="E55" s="5" t="s">
        <v>36</v>
      </c>
      <c r="F55" s="31">
        <v>0.5</v>
      </c>
    </row>
    <row r="56" spans="1:7" x14ac:dyDescent="0.25">
      <c r="A56" s="24" t="s">
        <v>43</v>
      </c>
      <c r="B56" s="24" t="s">
        <v>39</v>
      </c>
      <c r="C56" s="34">
        <v>1720</v>
      </c>
      <c r="D56" s="35" t="s">
        <v>44</v>
      </c>
      <c r="E56" s="5" t="s">
        <v>36</v>
      </c>
      <c r="F56" s="31">
        <v>0.5</v>
      </c>
    </row>
    <row r="57" spans="1:7" x14ac:dyDescent="0.25">
      <c r="A57" s="24" t="s">
        <v>41</v>
      </c>
      <c r="B57" s="24" t="s">
        <v>39</v>
      </c>
      <c r="C57" s="34">
        <v>1280</v>
      </c>
      <c r="D57" s="35" t="s">
        <v>44</v>
      </c>
      <c r="E57" s="5" t="s">
        <v>36</v>
      </c>
      <c r="F57" s="31">
        <v>0.5</v>
      </c>
    </row>
    <row r="58" spans="1:7" x14ac:dyDescent="0.25">
      <c r="A58" s="24" t="s">
        <v>30</v>
      </c>
      <c r="B58" s="24" t="s">
        <v>39</v>
      </c>
      <c r="C58" s="34">
        <v>982</v>
      </c>
      <c r="D58" s="35" t="s">
        <v>44</v>
      </c>
      <c r="E58" s="5" t="s">
        <v>36</v>
      </c>
      <c r="F58" s="31">
        <v>0.5</v>
      </c>
    </row>
    <row r="59" spans="1:7" x14ac:dyDescent="0.25">
      <c r="A59" s="24" t="s">
        <v>29</v>
      </c>
      <c r="B59" s="24" t="s">
        <v>39</v>
      </c>
      <c r="C59" s="34">
        <v>742</v>
      </c>
      <c r="D59" s="35" t="s">
        <v>44</v>
      </c>
      <c r="E59" s="5" t="s">
        <v>36</v>
      </c>
      <c r="F59" s="31">
        <v>0.5</v>
      </c>
    </row>
    <row r="60" spans="1:7" x14ac:dyDescent="0.25">
      <c r="A60" s="24" t="s">
        <v>28</v>
      </c>
      <c r="B60" s="24" t="s">
        <v>39</v>
      </c>
      <c r="C60" s="34">
        <v>598</v>
      </c>
      <c r="D60" s="35" t="s">
        <v>44</v>
      </c>
      <c r="E60" s="5" t="s">
        <v>36</v>
      </c>
      <c r="F60" s="31">
        <v>0.5</v>
      </c>
    </row>
    <row r="61" spans="1:7" x14ac:dyDescent="0.25">
      <c r="A61" s="24" t="s">
        <v>27</v>
      </c>
      <c r="B61" s="24" t="s">
        <v>39</v>
      </c>
      <c r="C61" s="34">
        <v>482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26</v>
      </c>
      <c r="B62" s="24" t="s">
        <v>39</v>
      </c>
      <c r="C62" s="34">
        <v>306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25</v>
      </c>
      <c r="B63" s="24" t="s">
        <v>39</v>
      </c>
      <c r="C63" s="34">
        <v>284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24</v>
      </c>
      <c r="B64" s="24" t="s">
        <v>39</v>
      </c>
      <c r="C64" s="34">
        <v>134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23</v>
      </c>
      <c r="B65" s="24" t="s">
        <v>39</v>
      </c>
      <c r="C65" s="34">
        <v>120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22</v>
      </c>
      <c r="B66" s="24" t="s">
        <v>39</v>
      </c>
      <c r="C66" s="34">
        <v>84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21</v>
      </c>
      <c r="B67" s="24" t="s">
        <v>39</v>
      </c>
      <c r="C67" s="34">
        <v>48</v>
      </c>
      <c r="D67" s="33" t="s">
        <v>44</v>
      </c>
      <c r="E67" s="5" t="s">
        <v>36</v>
      </c>
      <c r="F67" s="31">
        <v>0.5</v>
      </c>
    </row>
    <row r="68" spans="1:6" x14ac:dyDescent="0.25">
      <c r="A68" s="24" t="s">
        <v>5</v>
      </c>
      <c r="B68" s="24" t="s">
        <v>39</v>
      </c>
      <c r="C68" s="34">
        <v>36</v>
      </c>
      <c r="D68" s="35" t="s">
        <v>44</v>
      </c>
      <c r="E68" s="5" t="s">
        <v>36</v>
      </c>
      <c r="F68" s="31">
        <v>0.5</v>
      </c>
    </row>
    <row r="69" spans="1:6" x14ac:dyDescent="0.25">
      <c r="A69" s="24" t="s">
        <v>20</v>
      </c>
      <c r="B69" s="24" t="s">
        <v>39</v>
      </c>
      <c r="C69" s="23">
        <v>28</v>
      </c>
      <c r="D69" s="35" t="s">
        <v>44</v>
      </c>
      <c r="E69" s="5" t="s">
        <v>36</v>
      </c>
      <c r="F69" s="31">
        <v>0.5</v>
      </c>
    </row>
    <row r="70" spans="1:6" x14ac:dyDescent="0.25">
      <c r="A70" s="24" t="s">
        <v>19</v>
      </c>
      <c r="B70" s="24" t="s">
        <v>39</v>
      </c>
      <c r="C70" s="23">
        <v>16</v>
      </c>
      <c r="D70" s="11" t="s">
        <v>59</v>
      </c>
      <c r="E70" s="5" t="s">
        <v>5</v>
      </c>
      <c r="F70" s="31">
        <v>0.54166666666666663</v>
      </c>
    </row>
    <row r="71" spans="1:6" x14ac:dyDescent="0.25">
      <c r="A71" s="24" t="s">
        <v>18</v>
      </c>
      <c r="B71" s="24"/>
      <c r="C71" s="23"/>
      <c r="D71" s="11"/>
      <c r="F71" s="32"/>
    </row>
    <row r="72" spans="1:6" x14ac:dyDescent="0.25">
      <c r="A72" s="24" t="s">
        <v>62</v>
      </c>
      <c r="B72" s="24" t="s">
        <v>39</v>
      </c>
      <c r="C72" s="23">
        <v>5</v>
      </c>
      <c r="D72" s="11" t="s">
        <v>58</v>
      </c>
      <c r="E72" s="5" t="s">
        <v>18</v>
      </c>
      <c r="F72" s="31">
        <v>0.54166666666666663</v>
      </c>
    </row>
    <row r="73" spans="1:6" x14ac:dyDescent="0.25">
      <c r="A73" s="24" t="s">
        <v>60</v>
      </c>
      <c r="B73" s="24" t="s">
        <v>39</v>
      </c>
      <c r="C73" s="23">
        <v>3</v>
      </c>
      <c r="D73" s="11" t="s">
        <v>61</v>
      </c>
      <c r="E73" s="5" t="s">
        <v>62</v>
      </c>
      <c r="F73" s="31">
        <v>0.54166666666666663</v>
      </c>
    </row>
    <row r="74" spans="1:6" ht="409.5" x14ac:dyDescent="0">
      <c r="A74" s="24" t="s">
        <v>63</v>
      </c>
      <c r="B74" s="24" t="s">
        <v>64</v>
      </c>
      <c r="C74" s="23">
        <v>1</v>
      </c>
      <c r="D74" s="11" t="s">
        <v>65</v>
      </c>
      <c r="E74" s="5" t="s">
        <v>60</v>
      </c>
      <c r="F74" s="31">
        <v>0.54166666666666663</v>
      </c>
    </row>
    <row r="76" spans="1:6" s="2" customFormat="1" x14ac:dyDescent="0.25">
      <c r="A76" s="52" t="s">
        <v>66</v>
      </c>
    </row>
    <row r="77" spans="1:6" s="2" customFormat="1" x14ac:dyDescent="0.25">
      <c r="A77" s="2" t="s">
        <v>96</v>
      </c>
    </row>
    <row r="78" spans="1:6" s="2" customFormat="1" x14ac:dyDescent="0.25">
      <c r="A78" s="16" t="s">
        <v>97</v>
      </c>
      <c r="D78" s="35" t="s">
        <v>44</v>
      </c>
    </row>
  </sheetData>
  <autoFilter ref="A5:G5">
    <sortState ref="A2:G28">
      <sortCondition descending="1" ref="A1"/>
    </sortState>
  </autoFilter>
  <hyperlinks>
    <hyperlink ref="D70" r:id="rId1"/>
    <hyperlink ref="D72" r:id="rId2"/>
    <hyperlink ref="D73" r:id="rId3"/>
    <hyperlink ref="D51" r:id="rId4"/>
    <hyperlink ref="D74" r:id="rId5"/>
    <hyperlink ref="D69" r:id="rId6"/>
    <hyperlink ref="D67" r:id="rId7"/>
    <hyperlink ref="D68" r:id="rId8"/>
    <hyperlink ref="D66" r:id="rId9"/>
    <hyperlink ref="D65" r:id="rId10"/>
    <hyperlink ref="D64" r:id="rId11"/>
    <hyperlink ref="D63" r:id="rId12"/>
    <hyperlink ref="D62" r:id="rId13"/>
    <hyperlink ref="D61" r:id="rId14"/>
    <hyperlink ref="D60" r:id="rId15"/>
    <hyperlink ref="D59" r:id="rId16"/>
    <hyperlink ref="D58" r:id="rId17"/>
    <hyperlink ref="D57" r:id="rId18"/>
    <hyperlink ref="D56" r:id="rId19"/>
    <hyperlink ref="D55" r:id="rId20"/>
    <hyperlink ref="D54" r:id="rId21"/>
    <hyperlink ref="D53" r:id="rId22"/>
    <hyperlink ref="D52" r:id="rId23"/>
    <hyperlink ref="D50" r:id="rId24"/>
    <hyperlink ref="D49" r:id="rId25"/>
    <hyperlink ref="D48" r:id="rId26"/>
    <hyperlink ref="D47" r:id="rId27"/>
    <hyperlink ref="D46" r:id="rId28"/>
    <hyperlink ref="D45" r:id="rId29"/>
    <hyperlink ref="D44" r:id="rId30"/>
    <hyperlink ref="D43" r:id="rId31"/>
    <hyperlink ref="D42" r:id="rId32"/>
    <hyperlink ref="D41" r:id="rId33"/>
    <hyperlink ref="D40" r:id="rId34"/>
    <hyperlink ref="D39" r:id="rId35"/>
    <hyperlink ref="D38" r:id="rId36"/>
    <hyperlink ref="D37" r:id="rId37"/>
    <hyperlink ref="D36" r:id="rId38"/>
    <hyperlink ref="D34" r:id="rId39"/>
    <hyperlink ref="D35" r:id="rId40"/>
    <hyperlink ref="D33" r:id="rId41"/>
    <hyperlink ref="D32" r:id="rId42"/>
    <hyperlink ref="D31" r:id="rId43"/>
    <hyperlink ref="D30" r:id="rId44"/>
    <hyperlink ref="D78" r:id="rId45"/>
    <hyperlink ref="D29" r:id="rId46"/>
    <hyperlink ref="D28" r:id="rId47"/>
    <hyperlink ref="D27" r:id="rId48"/>
    <hyperlink ref="D26" r:id="rId49"/>
    <hyperlink ref="D25" r:id="rId50"/>
    <hyperlink ref="D24" r:id="rId51"/>
    <hyperlink ref="D23" r:id="rId52"/>
    <hyperlink ref="D22" r:id="rId53"/>
    <hyperlink ref="D21" r:id="rId54"/>
    <hyperlink ref="D20" r:id="rId55"/>
    <hyperlink ref="D19" r:id="rId56"/>
    <hyperlink ref="D18" r:id="rId57"/>
    <hyperlink ref="D17" r:id="rId58"/>
    <hyperlink ref="D16" r:id="rId59"/>
    <hyperlink ref="D15" r:id="rId60"/>
    <hyperlink ref="D14" r:id="rId61"/>
    <hyperlink ref="D13" r:id="rId62"/>
    <hyperlink ref="D12" r:id="rId63"/>
    <hyperlink ref="D11" r:id="rId64"/>
    <hyperlink ref="D10" r:id="rId65"/>
    <hyperlink ref="D9" r:id="rId66"/>
    <hyperlink ref="D8" r:id="rId67"/>
    <hyperlink ref="D7" r:id="rId68"/>
    <hyperlink ref="D6" r:id="rId69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2020-05-11T11:39:01Z</dcterms:modified>
</cp:coreProperties>
</file>